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HP\Dropbox\SSTVET FILE\Project Management\M&amp;E\"/>
    </mc:Choice>
  </mc:AlternateContent>
  <xr:revisionPtr revIDLastSave="0" documentId="10_ncr:8100000_{2FAB3817-3313-49B6-944D-E38EAA41E79E}" xr6:coauthVersionLast="34" xr6:coauthVersionMax="45" xr10:uidLastSave="{00000000-0000-0000-0000-000000000000}"/>
  <bookViews>
    <workbookView xWindow="0" yWindow="495" windowWidth="27900" windowHeight="15585" firstSheet="3" activeTab="4" xr2:uid="{00000000-000D-0000-FFFF-FFFF00000000}"/>
  </bookViews>
  <sheets>
    <sheet name="Admin" sheetId="27" r:id="rId1"/>
    <sheet name="Teachers" sheetId="26" r:id="rId2"/>
    <sheet name="Gender" sheetId="21" r:id="rId3"/>
    <sheet name="Module" sheetId="28" r:id="rId4"/>
    <sheet name="C&amp;M" sheetId="36" r:id="rId5"/>
    <sheet name="Capacity building firm" sheetId="9" r:id="rId6"/>
    <sheet name="Manager" sheetId="32" r:id="rId7"/>
    <sheet name="Female" sheetId="33" r:id="rId8"/>
    <sheet name="Report" sheetId="34" r:id="rId9"/>
  </sheets>
  <definedNames>
    <definedName name="_xlnm._FilterDatabase" localSheetId="0" hidden="1">Admin!$B$3:$L$244</definedName>
    <definedName name="_xlnm._FilterDatabase" localSheetId="5" hidden="1">'Capacity building firm'!$C$3:$N$1012</definedName>
    <definedName name="_xlnm._FilterDatabase" localSheetId="1" hidden="1">Teachers!$B$3:$L$619</definedName>
  </definedNames>
  <calcPr calcId="179021"/>
  <pivotCaches>
    <pivotCache cacheId="1" r:id="rId10"/>
    <pivotCache cacheId="2" r:id="rId11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0" i="36" l="1"/>
  <c r="N40" i="36"/>
  <c r="M40" i="36"/>
  <c r="O16" i="36"/>
  <c r="O19" i="36"/>
  <c r="L40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6" i="36"/>
  <c r="K40" i="36"/>
  <c r="J40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32" i="36"/>
  <c r="I33" i="36"/>
  <c r="I34" i="36"/>
  <c r="I35" i="36"/>
  <c r="I36" i="36"/>
  <c r="I37" i="36"/>
  <c r="I38" i="36"/>
  <c r="I39" i="36"/>
  <c r="I40" i="36"/>
  <c r="I6" i="36"/>
  <c r="J10" i="36"/>
  <c r="J9" i="36"/>
  <c r="J8" i="36"/>
  <c r="J7" i="36"/>
  <c r="J6" i="36"/>
  <c r="Q41" i="28" l="1"/>
  <c r="Q43" i="28"/>
  <c r="Q44" i="28"/>
  <c r="Q46" i="28"/>
  <c r="Q48" i="28"/>
  <c r="Q49" i="28"/>
  <c r="Q54" i="28"/>
  <c r="Q55" i="28"/>
  <c r="Q40" i="28"/>
  <c r="P55" i="28"/>
  <c r="O55" i="28"/>
  <c r="N54" i="28"/>
  <c r="K53" i="28" l="1"/>
  <c r="K51" i="28"/>
  <c r="K52" i="28"/>
  <c r="K50" i="28"/>
  <c r="K41" i="28"/>
  <c r="K42" i="28"/>
  <c r="K43" i="28"/>
  <c r="K44" i="28"/>
  <c r="K45" i="28"/>
  <c r="K46" i="28"/>
  <c r="K47" i="28"/>
  <c r="K48" i="28"/>
  <c r="K49" i="28"/>
  <c r="K40" i="28"/>
  <c r="M53" i="28"/>
  <c r="M52" i="28"/>
  <c r="M51" i="28"/>
  <c r="M50" i="28"/>
  <c r="M49" i="28"/>
  <c r="M48" i="28"/>
  <c r="M47" i="28"/>
  <c r="M46" i="28"/>
  <c r="M45" i="28"/>
  <c r="M44" i="28"/>
  <c r="M43" i="28"/>
  <c r="M42" i="28"/>
  <c r="M41" i="28"/>
  <c r="M40" i="28"/>
  <c r="L53" i="28"/>
  <c r="L52" i="28"/>
  <c r="L51" i="28"/>
  <c r="L50" i="28"/>
  <c r="L49" i="28"/>
  <c r="L48" i="28"/>
  <c r="L47" i="28"/>
  <c r="L46" i="28"/>
  <c r="L45" i="28"/>
  <c r="L44" i="28"/>
  <c r="L43" i="28"/>
  <c r="L42" i="28"/>
  <c r="L41" i="28"/>
  <c r="L40" i="28"/>
  <c r="L55" i="28" l="1"/>
  <c r="N40" i="28"/>
  <c r="M55" i="28"/>
  <c r="N41" i="28"/>
  <c r="N42" i="28"/>
  <c r="N43" i="28"/>
  <c r="N44" i="28"/>
  <c r="N45" i="28"/>
  <c r="N46" i="28"/>
  <c r="N47" i="28"/>
  <c r="N48" i="28"/>
  <c r="N49" i="28"/>
  <c r="N50" i="28"/>
  <c r="N51" i="28"/>
  <c r="N52" i="28"/>
  <c r="N53" i="28"/>
  <c r="E7" i="34"/>
  <c r="F7" i="34"/>
  <c r="G7" i="34"/>
  <c r="H7" i="34"/>
  <c r="I7" i="34"/>
  <c r="J7" i="34"/>
  <c r="K7" i="34"/>
  <c r="D7" i="34"/>
  <c r="N55" i="28" l="1"/>
</calcChain>
</file>

<file path=xl/sharedStrings.xml><?xml version="1.0" encoding="utf-8"?>
<sst xmlns="http://schemas.openxmlformats.org/spreadsheetml/2006/main" count="17077" uniqueCount="2009">
  <si>
    <t>ລ/ດ</t>
  </si>
  <si>
    <t>ຊື່ ແລະ ນາມສະກຸນ</t>
  </si>
  <si>
    <t>ເພດ</t>
  </si>
  <si>
    <t>ຕຳແໜ່ງ</t>
  </si>
  <si>
    <t>Organization</t>
  </si>
  <si>
    <t>ເບີໂທລະສັບ</t>
  </si>
  <si>
    <t>ອີເມວ</t>
  </si>
  <si>
    <t>ຊຸດ</t>
  </si>
  <si>
    <t>ວັນທີ</t>
  </si>
  <si>
    <t>ທ່ານ ນ. ມະນີວອນ ກວາງວັນ</t>
  </si>
  <si>
    <t>ຍິງ</t>
  </si>
  <si>
    <t>ຮອງຫົວໜ້າພາກວິຊາ ໂຮງແຮມ-ທ່ອງທ່ຽວ</t>
  </si>
  <si>
    <t>ປາກປ່າສັກ</t>
  </si>
  <si>
    <t>komanivone1980@gmail.com</t>
  </si>
  <si>
    <t>Batch 1</t>
  </si>
  <si>
    <t>20-24 /05/2019</t>
  </si>
  <si>
    <t>ທ່ານ ບົວທຽມ ໂດຍສີປະເສີດ</t>
  </si>
  <si>
    <t>ຊາຍ</t>
  </si>
  <si>
    <t>ຮອງຫົວໜ້າພາກວິຊາ ບໍລິຫານທຸລະກິດ</t>
  </si>
  <si>
    <t>ທ່ານ ສົມພອນ ເພັດສະຫວ່າງ</t>
  </si>
  <si>
    <t>ຮອງຫົວໜ້າພະແນກ ຈອດ-ທໍ່ນ້ຳ</t>
  </si>
  <si>
    <t>somphone.55398463@gmail.com</t>
  </si>
  <si>
    <t>ທ່ານ ຄຳອຸ່ນ ກຽດຕິສັກ</t>
  </si>
  <si>
    <t>ຫົວໜ້າພະແນກ ຈັກກົນໂຮງງານ</t>
  </si>
  <si>
    <t>ອາຈານ ອຸດອນ ແກ້ວມະຫາວົງ</t>
  </si>
  <si>
    <t>ຮອງຫົວໜ້າພາກວິຊາ ໄຟຟ້າເອເລັກໂຕຣນິກ</t>
  </si>
  <si>
    <t>Batch 2</t>
  </si>
  <si>
    <t>27-31 /05/2019</t>
  </si>
  <si>
    <t>ອາຈານ ສີຍອນ ບຸນທະວົງ</t>
  </si>
  <si>
    <t>ຮອງຫົວໜ້າພະແນກ ເຕັກໂນໂລຊີລົດຍົນ</t>
  </si>
  <si>
    <t>bsignone@yahoo.com</t>
  </si>
  <si>
    <t>ທ່ານ ໄຊສົງຄາມ ອ່ອນມະນີ</t>
  </si>
  <si>
    <t>Batch 3</t>
  </si>
  <si>
    <t>10-14 /06/2019</t>
  </si>
  <si>
    <t>ທ່ານ ນ. ນິດດາວັນ ແສນວິໄລ</t>
  </si>
  <si>
    <t>ຮອງຫົວໜ້າພະແນກວິທະຍາສາດພື້ນຖານ</t>
  </si>
  <si>
    <t>ທ່ານ ນ. ກິ່ງແກ້ວ ກຸມພົນ</t>
  </si>
  <si>
    <t>ຮອງຫົວໜ້າວິຊາ ໂຮງແຮມ - ທ່ອງທ່ຽວ</t>
  </si>
  <si>
    <t>ຫົວໜ້າພາກວິຊາໄຟຟ້າ</t>
  </si>
  <si>
    <t>ສັບພະວິຊາ</t>
  </si>
  <si>
    <t>Nid_23tmv@hotmail.com</t>
  </si>
  <si>
    <t>ທ່ານ ອູ່ທອງ ເພັດຊະລາດ</t>
  </si>
  <si>
    <t>ຮັກສາການແທນຫົວໜ້າພະແນກວິທະຍາສາດພື້ນຖານ</t>
  </si>
  <si>
    <t>ທ່ານ ນ. ທິບພະວົງ ມະນີວົງ</t>
  </si>
  <si>
    <t>ຮອງຫົວໜ້າພະແນກກິດຈະການ</t>
  </si>
  <si>
    <t>thipphavongmnv@gmail.com</t>
  </si>
  <si>
    <t>ທ່ານ ນ. ເພັດວັນ ວົງປະເສີດ</t>
  </si>
  <si>
    <t>ວິຊາການ ພາກວິຊາ ສຳຫຼວດວັດແທກ-ຄຸ້ມຄອງທີ່ດິນ</t>
  </si>
  <si>
    <t>27-31/05/2019</t>
  </si>
  <si>
    <t>ທ່ານ ນ. ຈັນສຸກ ມະນີວອນ</t>
  </si>
  <si>
    <t>ວິຊາການ ພະແນກວິຊາການ</t>
  </si>
  <si>
    <t>ທ່ານ ນ. ບຸນຍິ່ງ ວັນທະຈັກ</t>
  </si>
  <si>
    <t xml:space="preserve"> </t>
  </si>
  <si>
    <t>ທ່ານ ສັນໄຊ ແກ້ວບຸນຄຸນ</t>
  </si>
  <si>
    <t>ຮອງຫົວໜ້າພະແນກກິດຈະການນັກສຶກສາ</t>
  </si>
  <si>
    <t>ທ່ານ ນ. ມະນີໃສ ສຸດໃຈ</t>
  </si>
  <si>
    <t>ວິຊາການພະແນກບໍລິຫານ - ການເງິນ</t>
  </si>
  <si>
    <t>ທ່ານ ນ. ສຸພົງໄພ ລໍອິນເຮືອງ</t>
  </si>
  <si>
    <t>ຫົວໜ້າພາກວິຊາ ຄອມພິວເຕີ້ທຸລະກິດ</t>
  </si>
  <si>
    <t>020 56335350</t>
  </si>
  <si>
    <t>dialorinheuang123@gmail.com</t>
  </si>
  <si>
    <t>ທ່ານ ນ. ພິດສະໄໝ ວິຊາເທບ</t>
  </si>
  <si>
    <t>ຫົວໜ້າສູນພາສາຕ່າງປະເທດ</t>
  </si>
  <si>
    <t>020 22211677</t>
  </si>
  <si>
    <t>ທ່ານ ສົມພອນ ແກ້ວບຸນທັນ</t>
  </si>
  <si>
    <t>ຫົວໜ້າພະແນກກິດຈະການນັກສຶກສາ</t>
  </si>
  <si>
    <t>020 22198869</t>
  </si>
  <si>
    <t>ທ່ານ ນ. ວັນສີ ອຸ່ນລາສີ</t>
  </si>
  <si>
    <t>020 22662244</t>
  </si>
  <si>
    <t>ທ່ານ ນ. ວຽງສາຄອນ ແສງຈັນເພັງ</t>
  </si>
  <si>
    <t>ຮອງຫົວໜ້າພະແນກເອເລັກໂຕຮນິກ</t>
  </si>
  <si>
    <t>020 22211744</t>
  </si>
  <si>
    <t>sviengsakhone@yahoo.com</t>
  </si>
  <si>
    <t>ທ່ານ ນ. ດວງສະມອນ ສີວົງສາ</t>
  </si>
  <si>
    <t>ຮອງຫົວໜ້າພະແນກຄົ້ນຄວ້າພັດທະນາ ແລະ ຂໍ້ມູນຂ່າວສານ</t>
  </si>
  <si>
    <t>020 22122177</t>
  </si>
  <si>
    <t>samonebort@gmail.com</t>
  </si>
  <si>
    <t>ທ່ານ ແກ້ວ ມູນມະນີຈັນ</t>
  </si>
  <si>
    <t>ຄູສອນ</t>
  </si>
  <si>
    <t>020 28939465</t>
  </si>
  <si>
    <t>ທ່ານ ນ. ພອນແສງ ບຸນປະເສີດ</t>
  </si>
  <si>
    <t>020 99290413</t>
  </si>
  <si>
    <t>ທ່ານ ນ. ເພັດລຳພູນ ຈັນທະລາ</t>
  </si>
  <si>
    <t>020 54835141</t>
  </si>
  <si>
    <t>ທ່ານ ເສົາຄຳ ຂຸນສີ</t>
  </si>
  <si>
    <t>020 77504144</t>
  </si>
  <si>
    <t>ທ່ານ ໄພທູນ ພະສະຫວັດ</t>
  </si>
  <si>
    <t>ຫໜ ພະແນກກິດຈະການ</t>
  </si>
  <si>
    <t>ດົງຄຳຊ້າງ</t>
  </si>
  <si>
    <t>phaithounephasavath@gmail.com</t>
  </si>
  <si>
    <t>ທ່ານ ສົມສີ ໄຊຍະລາດ</t>
  </si>
  <si>
    <t>ຫໜ ພະແນກວິຊາການ</t>
  </si>
  <si>
    <t>ທ່ານ ນາງ ອຸດຕະນີວັນ ຫລວງດວງສິດທິເດດ</t>
  </si>
  <si>
    <t>ຮອງ ຫໜ ພະແນກວິຊາການ</t>
  </si>
  <si>
    <t>l.oudtanivanh@gmail.com</t>
  </si>
  <si>
    <t>ທ່ານ ທັນ ໂພທິລາດ</t>
  </si>
  <si>
    <t>thanphothilath@yahoo.com</t>
  </si>
  <si>
    <t>ທ່ານ ສີອຸດົມ ລັ່ງສຸມີໄຊ</t>
  </si>
  <si>
    <t>ທ່ານ ນ. ໄພວອນ ໄຊຍະສານ</t>
  </si>
  <si>
    <t>m.phaivone@gmail.com</t>
  </si>
  <si>
    <t>ທ່ານ ນ. ຂັນແກ້ວ ຈັນທະວົງ</t>
  </si>
  <si>
    <t>ທ່ານ ທັນສະໃໝ ໃຈຊ້ວງ</t>
  </si>
  <si>
    <t>ແຂວງວຽງຈັນ</t>
  </si>
  <si>
    <t>thasamay76@hotmail.com</t>
  </si>
  <si>
    <t>ທ່ານ ຄຳຂໍ ໄຊຍະວົງ</t>
  </si>
  <si>
    <t>ຮອງຫົວໜ້າພາກວິຊາ ກະເສດສາດ</t>
  </si>
  <si>
    <t>ທ່ານ ນ. ຊອນ ວົງບຸດໄຕ</t>
  </si>
  <si>
    <t>ຮອງຫົວໜ້າພາກວິຊາ ສ້າງຄູອາຊີວະສຶກສາ</t>
  </si>
  <si>
    <t>xone.kean2018@gmail.com</t>
  </si>
  <si>
    <t>ທ່ານ ຄຳຊຽງ ທິບພະວົງ</t>
  </si>
  <si>
    <t>kxiengthrp@gmail.com</t>
  </si>
  <si>
    <t>ທ່ານ ສູນພົນ ພັນທະວົງ</t>
  </si>
  <si>
    <t>ທ່ານ ນ. ແສງຈັນ ແສງທຸລີ</t>
  </si>
  <si>
    <t>ທ່ານ ວຽງໄຊ ວິໄລທອງ</t>
  </si>
  <si>
    <t>ຫົວໜ້າພາກວິຊາ ໄຟຟ້າ</t>
  </si>
  <si>
    <t>ທ່ານ ນ. ຕ໊ອກ ໄຊປັນຍາ</t>
  </si>
  <si>
    <t>ຮອງຫົວໜ້າພະແນກບໍລິຫານ</t>
  </si>
  <si>
    <t>ທ່ານ ແກ່ນຄຳ ວົງພະຈັນ</t>
  </si>
  <si>
    <t>ທ່ານ ນ. ພູນວິໄລ ຈູມມະລີ</t>
  </si>
  <si>
    <t>ຫົວໜ້າພະແນກວິຊາການ</t>
  </si>
  <si>
    <t>ຄຳມ່ວນ</t>
  </si>
  <si>
    <t>c_phoun@yahoo.com</t>
  </si>
  <si>
    <t>ທ່ານ ນ. ມະນີແກ້ວ ວໍລະກຸນ</t>
  </si>
  <si>
    <t>manikeovorakoun@gmail.com</t>
  </si>
  <si>
    <t>ທ່ານ ກົມມະດຳ ຫານມະນີລາດ</t>
  </si>
  <si>
    <t>ວ່າການຫົວໜ້າພາກວິຊາກະສິກຳ</t>
  </si>
  <si>
    <t>kommadam@gmail.com</t>
  </si>
  <si>
    <t>ທ່ານ ເພັດສົມພູ ສົມມະໂພໄຊ</t>
  </si>
  <si>
    <t>ຮອງຫົວໜ້າພາກວິຊາ ກະສິກຳ</t>
  </si>
  <si>
    <t>ທ່ານ ສິງທາ ຈິດນາວັນ</t>
  </si>
  <si>
    <t>ຫົວໜ້າພາກວິຊາ ບໍລິຫານທຸລະກິດ</t>
  </si>
  <si>
    <t>singthanar@gmail.com</t>
  </si>
  <si>
    <t>ທ່ານ ນ.ແດງ ອ່ອນນາວົງ</t>
  </si>
  <si>
    <t>ຫົວໜ້າໜ່ວຍງານບໍລິຫານພາກວິຊາບໍລິຫານທຸລະກິດ</t>
  </si>
  <si>
    <t>a.onnavong@gmail.com</t>
  </si>
  <si>
    <t>ທ່ານ ແກ້ວສັງວານ ວິໄລສານ</t>
  </si>
  <si>
    <t>ທ່ານ ມະນີວອນ ພົມມະມີ</t>
  </si>
  <si>
    <t>ທ່ານ ນ. ທິບພະກອນ ແລມະນີ</t>
  </si>
  <si>
    <t>ທ່ານ ຄຳມະສອນ ອິນສີຊຽງໃໝ່</t>
  </si>
  <si>
    <t>ພະແນກ QA</t>
  </si>
  <si>
    <t>ສະຫວັນນະເຂດ</t>
  </si>
  <si>
    <t>sonemakham@#gmail.com</t>
  </si>
  <si>
    <t>ທ່ານ ນ. ຫົງກາລີ ທິບພະເກສອນ</t>
  </si>
  <si>
    <t>ຮອງຫົວໜ້າວິທະຍາເຂດເຊໂປນ</t>
  </si>
  <si>
    <t>ທ່ານ ນ. ສຸກສະຫວັນ ອິນທະປັນຍາ</t>
  </si>
  <si>
    <t>ຮອງຫົວໜ້າພາກວິຊາກໍ່ສ້າງ-ຊ່າງໄມ້</t>
  </si>
  <si>
    <t>touy.inthapanya@hotmail.com</t>
  </si>
  <si>
    <t>ທ່ານ ນ. ສົມຮັກ ລັດຕະນະວົງ</t>
  </si>
  <si>
    <t>ທ່ານ ນ. ໜູ່ຕິ້ນ ກິ່ນທະວົງສາ</t>
  </si>
  <si>
    <t>ຫົວໜ້າພາກວິຊາ ຄະຫະກຳ</t>
  </si>
  <si>
    <t>ທ່ານ ນ. ສຸນາລີ ຜຸຍທະວົງ</t>
  </si>
  <si>
    <t>ຮອງພາກວິຊາກໍ່ສ້າງ-ຊ່າງໄມ້</t>
  </si>
  <si>
    <t>ທ່ານ ນ. ສະຫງ່າ ບົວລະຜາວົງ</t>
  </si>
  <si>
    <t>ພະນັກງານວິຊາການ</t>
  </si>
  <si>
    <t>ທ່ານ ນ. ພັດສະລິ ສີສຸວົງ</t>
  </si>
  <si>
    <t>ຄູສອນພາກວິຊາ ບໍລິຫານທຸລະກິດ</t>
  </si>
  <si>
    <t>ຄູສອນພາກວິຊາ ຄະຫະກຳ</t>
  </si>
  <si>
    <t>ທ່ານ ສົມພູ ມັກຄະວານ</t>
  </si>
  <si>
    <t>ຫົວໜ້າຫ້ອງການວິຊາການ</t>
  </si>
  <si>
    <t>ຈຳປາສັກ</t>
  </si>
  <si>
    <t>pou999@yahoo.com</t>
  </si>
  <si>
    <t>ທ່ານ ນ. ເພັດຕະກຸນ ມະນີວັນ</t>
  </si>
  <si>
    <t>ຮອງພາກວິຊາບໍລິຫານທຸລະກິດ</t>
  </si>
  <si>
    <t>ທ່ານ ຄຳໄຫວ ວິໄລວັນ</t>
  </si>
  <si>
    <t>ຮອງຫ້ອງການກິດຈະການນັກສຶກສາ</t>
  </si>
  <si>
    <t>ທ່ານ ນິຍົມ ແສງສຸລິຈັນ</t>
  </si>
  <si>
    <t>ຮອງພາກວິຊາຄູ້ມຄອງທຸລະກິດ</t>
  </si>
  <si>
    <t>ທ່ານ ນ. ຂາວພອນ ອິນທິລາດ</t>
  </si>
  <si>
    <t>ຫົວໜ້າ ສາຂາການຕະຫຼາດ</t>
  </si>
  <si>
    <t>khao1986@gmail.com</t>
  </si>
  <si>
    <t>ທ່ານ ສຸກຂີ ແກ້ວມະນີວົງ</t>
  </si>
  <si>
    <t>ຮອງພະແນກວິຊາການ</t>
  </si>
  <si>
    <t>ທ່ານ ນ. ບົວຈັນຫອມ ອິນສີຊຽງໃໝ່</t>
  </si>
  <si>
    <t>ຫົວໜ້າສາຂາຄອມພິວເຕີ້ທຸລະກິດ</t>
  </si>
  <si>
    <t>ທ່ານ ນ. ວາດສະໜາ ລັດຕະນະແສງຄຳ</t>
  </si>
  <si>
    <t>vatsana071280@gmail.com</t>
  </si>
  <si>
    <t>bouachanhominsyxieng@gmail.com</t>
  </si>
  <si>
    <t>ທ່ານ ນ. ແກ້ວກ່ອງ ອິນທິລາດ</t>
  </si>
  <si>
    <t>keokonginthitard@gmail.com</t>
  </si>
  <si>
    <t>sangapaek@gmail.com</t>
  </si>
  <si>
    <t>phatsaly811@gmail.com</t>
  </si>
  <si>
    <t>ທ່ານ ນ. ມະນີຈັນ ກົງພະຈັນ</t>
  </si>
  <si>
    <t>joisvp1018@gmail.com</t>
  </si>
  <si>
    <t>ຄູສອນຊ່າງໄມ້</t>
  </si>
  <si>
    <t>ຄູສອນບໍລິຫານທຸລະກິດ</t>
  </si>
  <si>
    <t>ຄູສອນວິຊາເຕັກໂນໂລຢີ</t>
  </si>
  <si>
    <t>keosangvanevilaysan@gmail.com</t>
  </si>
  <si>
    <t>m.phommamee@gmail.com</t>
  </si>
  <si>
    <t>thip22lm@gmail.com</t>
  </si>
  <si>
    <t>viengxayel@gmail.com</t>
  </si>
  <si>
    <t>keankham@out.co.th</t>
  </si>
  <si>
    <t>koumphol@yahoo.com</t>
  </si>
  <si>
    <t>phetlumphoun@gmail.com</t>
  </si>
  <si>
    <t>saokham1010@gmail.com</t>
  </si>
  <si>
    <t>ທ່ານ ນ. ຄຳຫຼ້າ ຊິນອາແທນ</t>
  </si>
  <si>
    <t>ທ່ານ ນ. ສຸພາລັກ ຫຼວງສຸພົນ</t>
  </si>
  <si>
    <t>ທ່ານ ສົມມຸດ ເພຍສາຂາ</t>
  </si>
  <si>
    <t>ທ່ານ ອຳໄພ ອຳຄາມະວົງ</t>
  </si>
  <si>
    <t>ຫົວໜ້າພາກວິຊາປູກຝັງ</t>
  </si>
  <si>
    <t>ຮອງພະແນກບໍລິການການສຶກສາ</t>
  </si>
  <si>
    <t>ຮອງພາກວິຊາລ້ຽງສັດ</t>
  </si>
  <si>
    <t>2504.dats@gmail.com</t>
  </si>
  <si>
    <t>amphai29481@hotmail.com</t>
  </si>
  <si>
    <t>ຮອງຫົວໜ້າຫ້ອງການ - ຈັດຕັ້ງພະນັກງານ</t>
  </si>
  <si>
    <t>ຮອງພະແນກປູກຝັງ</t>
  </si>
  <si>
    <t xml:space="preserve">ຄູສອນວິຊາບໍລິຫານການທ່ອງທ່ຽວ </t>
  </si>
  <si>
    <t>ຄູສອນຄຸ້ມຄອງທຸລະກິດ</t>
  </si>
  <si>
    <t>phetvongpasirth@gmail.com</t>
  </si>
  <si>
    <t>keosyvone@gmail.com</t>
  </si>
  <si>
    <t>ທ່ານ ນາງ ນິດຕະກອນ ທຳມະວົງ</t>
  </si>
  <si>
    <t>ຕາຕະລາງຖານຂໍ້ມູນືກອົບຮົມຂອງບໍລິສັດທີ່ປືກສາ</t>
  </si>
  <si>
    <t>ຊົນເຜົ່າ</t>
  </si>
  <si>
    <t>ໂມດູນທີ</t>
  </si>
  <si>
    <t>ທ່ານ ກາລະຄອນ ພູມິນິດ</t>
  </si>
  <si>
    <t>11-15 /02/2019</t>
  </si>
  <si>
    <t>ທ່ານ ບຸນເສັງ ຈັນສະໝຸດ</t>
  </si>
  <si>
    <t>ຮອງຫົວໜ້າພາກວິຊາບໍລິຫານທຸລະກິດ</t>
  </si>
  <si>
    <t xml:space="preserve">cbounseng@gmail.com </t>
  </si>
  <si>
    <t>ທ່ານ ສຸດໃຈ ໄຊອຸດົມ</t>
  </si>
  <si>
    <t>ຮອງຫົວໜ້າພະແນກຂໍ້ມູນຂ່າວສານ</t>
  </si>
  <si>
    <t xml:space="preserve">southchays@yahoo.com </t>
  </si>
  <si>
    <t>ທ່ານ ນິຍົມ ວິໄລທອງ</t>
  </si>
  <si>
    <t>ຄູສອນ ພາກວິຊາໄຟຟ້າ-ເອເລັກໂຕຣນິກ</t>
  </si>
  <si>
    <t>niyomvilaythong@gmail.com</t>
  </si>
  <si>
    <t>ນາງ ບົວຫຽມ ໂດຍສີປະເສີດ</t>
  </si>
  <si>
    <t>ຮຫໜ ພາກວິຊາ ບໍລິຫານທຸລະກິດ</t>
  </si>
  <si>
    <t>11-15 /03/2019</t>
  </si>
  <si>
    <t>ນາງ ມະນີວອນ ກວາງວັນ</t>
  </si>
  <si>
    <t>ຮຫໜ ພາກວິຊາ ໂຮງແຮມ ແລະ ທ່ອງທຽ່ວ</t>
  </si>
  <si>
    <t>ນາງ ແກ້ວຕາ ດວງສະຫວັນ</t>
  </si>
  <si>
    <t>ຮຫໜ ພະແນກບໍລິຫານ</t>
  </si>
  <si>
    <t>keotadouangsavahn@gmail.com</t>
  </si>
  <si>
    <t>ທ່ານ ເດດປັນຍາ ທິລະສັກ</t>
  </si>
  <si>
    <t>ຄູພາກວິຊາກໍ່ສ້າງ</t>
  </si>
  <si>
    <t xml:space="preserve">meethirasack@gmail.com </t>
  </si>
  <si>
    <t>ນາງ ລີລາ ມະນີວົງ</t>
  </si>
  <si>
    <t>ຄູສອນວິຊາການໂຮງແຮມ ແລະ ທ່ອງທ່ຽວ</t>
  </si>
  <si>
    <t>55949412
0305059177</t>
  </si>
  <si>
    <t>lilamanivong00@gmail.com</t>
  </si>
  <si>
    <t>18-22/03/2019</t>
  </si>
  <si>
    <t>ທ່ານ ລະຄອນໄທ ໄຊທານີ</t>
  </si>
  <si>
    <t>ຄູສອນວິຊາກົນຈັກໂຮງງານ</t>
  </si>
  <si>
    <t>thai_lao2010@yahoo.com</t>
  </si>
  <si>
    <t>ນາງ ສຸກດານິນ ປຣະວັນເທົາ</t>
  </si>
  <si>
    <t>ຄູສອນວິຊາເລຂານຸການ</t>
  </si>
  <si>
    <t xml:space="preserve">psoukdanin@yahoo.com </t>
  </si>
  <si>
    <t>ນາງ ຄອນຄຳ ວິລິວົງ</t>
  </si>
  <si>
    <t>ຄູສອນວິຊາການບັນຊີ</t>
  </si>
  <si>
    <t xml:space="preserve">khonekham.virivong@gmail.com </t>
  </si>
  <si>
    <t>ທ່ານ ແຈ້ງ ສີມູນ</t>
  </si>
  <si>
    <t>ຄູສອນພາກວິຊາບໍລິຫານທຸລະກິດ</t>
  </si>
  <si>
    <t>chengsimoun@gmail.com</t>
  </si>
  <si>
    <t>Batch 4</t>
  </si>
  <si>
    <t>22-26/04/2019</t>
  </si>
  <si>
    <t>ທ່ານ ໄພປະດິດ ໄຊອຸດົມ</t>
  </si>
  <si>
    <t xml:space="preserve">xayoudom.pxd@gmail.com </t>
  </si>
  <si>
    <t>ທ່ານ ນາງ ພອນວິໄລ ພອນຫຼ້າ</t>
  </si>
  <si>
    <t>ຄູສອນພາກວິຊາໂຮງແຮມ-ທ່ອງທ່ຽວ</t>
  </si>
  <si>
    <t xml:space="preserve">noy-jn@hotmail.com </t>
  </si>
  <si>
    <t>ທ່ານ ສິມວັນ ເພັດທະວົງ</t>
  </si>
  <si>
    <t>ຄູສອນພະແນກ ລົດຍົນ</t>
  </si>
  <si>
    <t>tor-2@windowslive.com</t>
  </si>
  <si>
    <t>ທ່ານ ດອນສະຫວັນ ສາຍເຊກອງ</t>
  </si>
  <si>
    <t>ຄູສອນ ພະແນກ ເຕັກໂນໂລຊີ ລົດຍົນ</t>
  </si>
  <si>
    <t>Batch 5</t>
  </si>
  <si>
    <t>6-10/05/2019</t>
  </si>
  <si>
    <t>ທ່ານ ອໍາໄພວັນ ແສນຫົວພັນ</t>
  </si>
  <si>
    <t>ຄູສອນ ພະແນກ ຊ່າງຈອດ ແລະ ທໍ່ນໍ້າ</t>
  </si>
  <si>
    <t>ທ່ານ ສີສົມແພງ ແສງຈັນ</t>
  </si>
  <si>
    <t>ຄູສອນ ພະແນກ ກໍ່ສ້າງເຄຫາສະຖານ</t>
  </si>
  <si>
    <t>ທ່ານ ນ. ນ້ອຍ ສຸກສຸລິນ</t>
  </si>
  <si>
    <t>ຄູສອນ ພາກວິຊາ ໂຮງແຮມ-ທ່ອງທ່ຽວ</t>
  </si>
  <si>
    <t>ທ່ານ ນ. ຄຳສີ ດາລາແສນ</t>
  </si>
  <si>
    <t>ຄູສອນບັນຊີ</t>
  </si>
  <si>
    <t>Batch 6</t>
  </si>
  <si>
    <t>17-21/06/2019</t>
  </si>
  <si>
    <t>ທ່ານ ພອນໄຊ ທອງຊັກໄລຄຳ</t>
  </si>
  <si>
    <t>ພະນັກງານວິຊາການພະແນກວິຊາການ</t>
  </si>
  <si>
    <t xml:space="preserve">phonexay@gmail.com </t>
  </si>
  <si>
    <t>ທ່ານ ດາວ ໄຊຍະມຸງຄຸນ</t>
  </si>
  <si>
    <t xml:space="preserve">lovesong466@hotmail.com </t>
  </si>
  <si>
    <t>ທ່ານ ນ. ຄຳໃສ ອົບມາໄລ</t>
  </si>
  <si>
    <t xml:space="preserve">khamsay@gmail.com </t>
  </si>
  <si>
    <t>ຮອງພາກວິຊາ ໂຮງແຮມ-ທ່ອງທ່ຽວ</t>
  </si>
  <si>
    <t>koumphol@gmail.com</t>
  </si>
  <si>
    <t>Batch 7</t>
  </si>
  <si>
    <t>24-28/06/2019</t>
  </si>
  <si>
    <t>ທ່ານ ວັນດີ ສີສະຫວັດ</t>
  </si>
  <si>
    <t>ຄູສອນພະແນກຊ່າງຈອດ ແລະ ທໍ່ນ້ຳ</t>
  </si>
  <si>
    <t>vandysisa@gmail.com</t>
  </si>
  <si>
    <t>ທ່ານ ພຸດທະວົງ ສຸກສົມບັດ</t>
  </si>
  <si>
    <t>ຄູສອນພະແນກຈັກກົນໂຮງງານ</t>
  </si>
  <si>
    <t>ທ່ານ ຈັນທອນ ສີນຸວົງ</t>
  </si>
  <si>
    <t>ຫົວໜ້າພາກວິຊາ ສຳຫຼວດວັດແທກຄຸ້ມຄອງທີ່ດິນ</t>
  </si>
  <si>
    <t xml:space="preserve">thonessv@gmail.com </t>
  </si>
  <si>
    <t>ທ່ານ ທອງປະເສີດ ພອນສິຣິຍະວົງ</t>
  </si>
  <si>
    <t>ຮອງຫົວໜ້າພາກວິຊາບໍ່ແຮ່</t>
  </si>
  <si>
    <t xml:space="preserve">tpasearth@gmail.com </t>
  </si>
  <si>
    <t>ທ່ານ ສີແຫລ້ ໄພໂສພາ</t>
  </si>
  <si>
    <t>ວິຊາການພາກວິຊາບໍ່ແຮ່</t>
  </si>
  <si>
    <t>seelaepsp@gmail.com</t>
  </si>
  <si>
    <t>ທ່ານ ຫົງໄຊເພັດ ອິນທະວົງ</t>
  </si>
  <si>
    <t>ຫົວໜ້າໜ່ວຍງານພະແນກວິຊາການ</t>
  </si>
  <si>
    <t xml:space="preserve">hongxay79@gmail.com </t>
  </si>
  <si>
    <t>ນາງ ຈັນມະລີ ອິນທະປະຖາ</t>
  </si>
  <si>
    <t>ຮຫໜ ພາກວິຊາ ສຳຫຼວດວັດແທກ-ຄຸ້ມຄອງທີດິນ</t>
  </si>
  <si>
    <t xml:space="preserve">chanmalya3@gmail.com </t>
  </si>
  <si>
    <t>ນາງ ພູທອງ ວົງພານຄຳ</t>
  </si>
  <si>
    <t>ຫໜ ໜ່ວຍງານບໍລິຫານ</t>
  </si>
  <si>
    <t xml:space="preserve">phuthong1978@gmail.com </t>
  </si>
  <si>
    <t>ທ່ານ ສຸພີ ສີດາຈັນ</t>
  </si>
  <si>
    <t>ຫໜ ພະແນກ ກິດຈະກຳນັກສຶກສາ</t>
  </si>
  <si>
    <t xml:space="preserve">souphy15@gmail.com </t>
  </si>
  <si>
    <t>ທ່ານ ພູວຽງໄຊ ສີຫາວົງ</t>
  </si>
  <si>
    <t>ຫໜ ພາກວິຊາ ທໍລະນີສາດ</t>
  </si>
  <si>
    <t xml:space="preserve">phouviengxay@gmail.com </t>
  </si>
  <si>
    <t>ນາງ ນຸດມີລາ ປາໄຈຢາງ</t>
  </si>
  <si>
    <t>ຄູສອນວິຊາທໍລະນີສາດ</t>
  </si>
  <si>
    <t xml:space="preserve">nout0941603386@gmail.com </t>
  </si>
  <si>
    <t>ນາງ ບຸນຍິ່ງ ວັນທະຈັກ</t>
  </si>
  <si>
    <t>ຄູສອນວິຊາວັດແທກແຜນທີ່</t>
  </si>
  <si>
    <t>bounying199025@gmail.com</t>
  </si>
  <si>
    <t>ທ່ານ ສຸລິພອນ ຄຳມະນີໂຄດ</t>
  </si>
  <si>
    <t>ຄູສອນວິຊາບໍ່ແຮ່</t>
  </si>
  <si>
    <t xml:space="preserve">hum.pck26@gmail.com </t>
  </si>
  <si>
    <t>ທ່ານ ລຳພອນ ແສງສະຫວ່າງ</t>
  </si>
  <si>
    <t>ຄູສອນວິຊາໄຟ້າ</t>
  </si>
  <si>
    <t xml:space="preserve">lamphonesengsavang@gmail.com </t>
  </si>
  <si>
    <t>ທ່ານ ເກີດສົມບັດ ທຳມະຈັກ</t>
  </si>
  <si>
    <t>ຄູສອນພາກວິຊາໄຟຟ້າ</t>
  </si>
  <si>
    <t>keutsombat99@gmail.com</t>
  </si>
  <si>
    <t>ທ່ານ ນ. ເນດນະພາ ພວງສົມທອງ</t>
  </si>
  <si>
    <t>ຄູສອນພາກວິຊາສຳຫຼວດວັດແທກ-ຄຸ້ມຄອງທີ່ດິນ</t>
  </si>
  <si>
    <t>numthip07042015@gmail.com</t>
  </si>
  <si>
    <t>ທ່ານ ນ. ນະພາວິໄລ ນາມປັນຍາ</t>
  </si>
  <si>
    <t>ຄູສອນພາກວິຊາທໍລະນີສາດ</t>
  </si>
  <si>
    <t>ທ່ານ ນ. ມະນີວອນ ສູນດາລາ</t>
  </si>
  <si>
    <t>ຄູສອນພາກວິຊາບໍ່ແຮ່</t>
  </si>
  <si>
    <t>1. ທ່ານ ບຸນລານ ແສນປະຕິ</t>
  </si>
  <si>
    <t>ຮອງ ຫົວໜ້າພາກວິຊາ ໄຟຟ້າ</t>
  </si>
  <si>
    <t>2. ທ່ານ ນ. ເພັດວັນ ວົງປະເສີດ</t>
  </si>
  <si>
    <t>ຄູສອນພາກວິຊາແຜນທີ່</t>
  </si>
  <si>
    <t>020 28600496</t>
  </si>
  <si>
    <t>phet_vongpasirth@gmail.com</t>
  </si>
  <si>
    <t>3. ທ່ານ ນ. ແສງຈັນ ແສງດາລາ</t>
  </si>
  <si>
    <t>020 55552572</t>
  </si>
  <si>
    <t>noysengchan2013@gmail.com</t>
  </si>
  <si>
    <t>4. ທ່ານ ນ. ຊອມ ວິໄລສຸກ</t>
  </si>
  <si>
    <t>ທ່ານ ນ. ພອນຕິກ ບົວມະນີ</t>
  </si>
  <si>
    <t>ຄູພາສາອັງກິດ</t>
  </si>
  <si>
    <t xml:space="preserve">phonetickbounmanyptc@gmail.com </t>
  </si>
  <si>
    <t>ທ່ານ ທ່ອນແກ້ວ ອຸປະສິດ</t>
  </si>
  <si>
    <t>ຄູສອນແຜນທີ</t>
  </si>
  <si>
    <t>oupasite@gmail.com</t>
  </si>
  <si>
    <t>ທ່ານ ນ. ສຸຈິນດາ ເຂົາວົງໄຊ</t>
  </si>
  <si>
    <t>ຄູສອນພາກວິຊາສຳຫຼວດວັດແທກແຜນທີ່</t>
  </si>
  <si>
    <t>77962537
93585588</t>
  </si>
  <si>
    <t>souchinda.thon@gmail.com</t>
  </si>
  <si>
    <t>ທ່ານ ນ. ດອກກຸຫຼາບ ຈິດຊົ່ງ</t>
  </si>
  <si>
    <t>dokkoulab99@gmail.com</t>
  </si>
  <si>
    <t>ທ່ານ ແສງແກ້ວ ອິນຕຣາວົງ</t>
  </si>
  <si>
    <t>ຫົວໜ້າພາກວິຊາ ເຕັກໂນໂລຊີມູນຂ່າວສານ</t>
  </si>
  <si>
    <t xml:space="preserve">myinternet79@gmail.com </t>
  </si>
  <si>
    <t>ທ່ານ ແພງທະວີ ສີໂພໄຊ</t>
  </si>
  <si>
    <t>ຮອງຫົວໜ້າພາກວິຊາຄອມພິວເຕີທຸລະກິດ</t>
  </si>
  <si>
    <t>020 99898899</t>
  </si>
  <si>
    <t xml:space="preserve">phang_aekphoxay@yahoo.com </t>
  </si>
  <si>
    <t>ທ່ານ ງາວິເສດ ພົມວົງສາ</t>
  </si>
  <si>
    <t>ຫົວໜ້າພະແນກຄຸ້ມຄອງວິຊາການ</t>
  </si>
  <si>
    <t>020 22224771</t>
  </si>
  <si>
    <t xml:space="preserve">ngapvs@gmail.com </t>
  </si>
  <si>
    <t>ທ່ານ ປັນຍາ ກິ່ນອາພອນ</t>
  </si>
  <si>
    <t xml:space="preserve">panya_vihas@hotmail.com </t>
  </si>
  <si>
    <t>ນາງ ສຸພົງໄພ ລໍອິນເຮືອງ</t>
  </si>
  <si>
    <t>ຫໜ ພາກວິຊາ ຄອມພິວເຕີ້ທຸລະກິດ</t>
  </si>
  <si>
    <t xml:space="preserve">dialorinheuang123@gmail.com </t>
  </si>
  <si>
    <t>ຫໜ ພະແນກກິດຈະການນັກສຶກສາ</t>
  </si>
  <si>
    <t>ນາງ ຈັນທິວາ ມະນີວົງ</t>
  </si>
  <si>
    <t>ຮຫໜ ພາກວິຊາ ໄອທີ</t>
  </si>
  <si>
    <t xml:space="preserve">ch_niew@hotmail.com </t>
  </si>
  <si>
    <t>ນາງ ວັນສີ ອຸ່ນລາສີ</t>
  </si>
  <si>
    <t>ຮຫໜ ພະແນກຈັດຕັ້ງ</t>
  </si>
  <si>
    <t xml:space="preserve">vanhsyounlasy@gmail.com </t>
  </si>
  <si>
    <t>ນາງ ວອນແກ້ວ ດວງພະຈັນ</t>
  </si>
  <si>
    <t>ຄູສອນ ບໍລິຫານທຸລະກິດ</t>
  </si>
  <si>
    <t xml:space="preserve">vonedpc@gmail.com </t>
  </si>
  <si>
    <t>ນາງ ສີໄພ ຈັນທະວົງ</t>
  </si>
  <si>
    <t>ຄູສອນວິຊາບັນຊີ</t>
  </si>
  <si>
    <t xml:space="preserve">chanthavongsiphai@gmail.com </t>
  </si>
  <si>
    <t>ນາງ ໃໝທອງ ພົມມະລີ</t>
  </si>
  <si>
    <t>ຄູສອນ ໄອທີ</t>
  </si>
  <si>
    <t>mai_luofy@hotmail.com</t>
  </si>
  <si>
    <t>ທ່ານ ສອນວິໄລ ພັນທະວົງ</t>
  </si>
  <si>
    <t>ຄູສອນ ເອເລັກໂຕຼນິກ</t>
  </si>
  <si>
    <t>sone_tui@hotmail.com</t>
  </si>
  <si>
    <t>ທ່ານ ພິລະພອນ ຈັນທະລືສີ</t>
  </si>
  <si>
    <t>ຮອງຫົວໜ້າພາກວິຊາຄອມພິວເຕີ້ທຸລະກິດ</t>
  </si>
  <si>
    <t>020 55696698</t>
  </si>
  <si>
    <t>air.dongdang@yahoo.com</t>
  </si>
  <si>
    <t>ທ່ານ ນ. ວາດສະໜາ ພູມີວົງ</t>
  </si>
  <si>
    <t>020 95004939</t>
  </si>
  <si>
    <t>vphoumivong@gmail.com</t>
  </si>
  <si>
    <t>ທ່ານ ນ. ວິລາວັນ ວິໄລ</t>
  </si>
  <si>
    <t>020 55917491</t>
  </si>
  <si>
    <t>vilavanhvilay29121990@gmail.com</t>
  </si>
  <si>
    <t>ທ່ານ ນ. ສີສະຫວັນ ພົມມະຈັນ</t>
  </si>
  <si>
    <t>ຄູສອນພາກວິຊາ ເຕັກໂນໂລຊີ ແລະ ຂໍ້ມູນຂ່າວສານ</t>
  </si>
  <si>
    <t>020 29803885</t>
  </si>
  <si>
    <t>nouphommachack@yahoo.com</t>
  </si>
  <si>
    <t>ທ່ານ ນ. ເກດອຸດອນ ໄຊຍະເສນ</t>
  </si>
  <si>
    <t>ຄູສອນ ພາກວິຊາ ບໍລິຫານທຸລະກິດ</t>
  </si>
  <si>
    <t>020 22033293</t>
  </si>
  <si>
    <t>ທ່ານ ນ. ເວດພະຈັນ ດີມະນີວົງ</t>
  </si>
  <si>
    <t>020 97552899</t>
  </si>
  <si>
    <t>ທ່ານ ນ. ສຸພະຂັນໄຊ ແກ້ວມະນີ</t>
  </si>
  <si>
    <t>ຄູສອນ ພາກວິຊາ ເອເລັກໂຕຣນິກ</t>
  </si>
  <si>
    <t>020 22222177</t>
  </si>
  <si>
    <t>k_souphakhansay@yahoo.com</t>
  </si>
  <si>
    <t>ທ່ານ ນ. ທ່ອນຄຳ ຄູນສີປະເສີດ</t>
  </si>
  <si>
    <t>ຄູສອນ ບັນຊີ</t>
  </si>
  <si>
    <t>020 55110989</t>
  </si>
  <si>
    <t>thonekhamkhounsipaserth@gmail.com</t>
  </si>
  <si>
    <t>ທ່ານ ນ. ແສງເດືອນ ພົນທອງດີ</t>
  </si>
  <si>
    <t>ຮອງຫົວໜ້າໜ່ວຍງານແຜນການ ແລະການຮ່ວມມື</t>
  </si>
  <si>
    <t>020 55420596</t>
  </si>
  <si>
    <t>ທ່ານ ນ. ວຽງສະຫວັນ ໄຊຍະວົງ</t>
  </si>
  <si>
    <t>tou0305070789@gmail.com</t>
  </si>
  <si>
    <t>ທ່ານ ນ. ລັດດາພອນ ຄຸມໂພ</t>
  </si>
  <si>
    <t>latdaphone_jieb@hotmail.com</t>
  </si>
  <si>
    <t>ທ່ານ ເປເລ້ ແສງປັນຍາ</t>
  </si>
  <si>
    <t>ຄູສອນວິຊາເຊັນເຊີ້</t>
  </si>
  <si>
    <t>pelebunchang1@gmail.com</t>
  </si>
  <si>
    <t>ທ່ານ ສົມໄຊ ພັນທະວົງ</t>
  </si>
  <si>
    <t>ຫົວໜ້າໜ່ວຍງານແນະແນວ</t>
  </si>
  <si>
    <t>ທ່ານ ນ. ທິສະໄໝ ດີມະນີວົງ</t>
  </si>
  <si>
    <t>ຄູສອນພາສາອັງກິດ</t>
  </si>
  <si>
    <t>maidimanivong123456@gmail.com</t>
  </si>
  <si>
    <t>ທ່ານ ນ. ເມີ້ຍ ພັນມະທອງ</t>
  </si>
  <si>
    <t>ຄູສອນການເມືອງ</t>
  </si>
  <si>
    <t>ທ່ານ ທິນນະກອນ ຄຳພັກດີ</t>
  </si>
  <si>
    <t>ຮອງພະແນກກິດຈະການນັກກິລາ</t>
  </si>
  <si>
    <t>030 5219010</t>
  </si>
  <si>
    <t xml:space="preserve">campakdy1979@gmail.com </t>
  </si>
  <si>
    <t>ທ່ານ ຄຳໃບ ພັນທະວົງສາ</t>
  </si>
  <si>
    <t>ຮອງພະແນກຄຸ້ມຄອງວິຊາການ</t>
  </si>
  <si>
    <t xml:space="preserve">khambai84@gmail.com </t>
  </si>
  <si>
    <t>ນາງ ສຸພາລັກ ຫຼວງສຸພົມ</t>
  </si>
  <si>
    <t>ຮອງພະແນກບໍລິຫານ ແລະ ຈັດຕັ້ງພະນັການ</t>
  </si>
  <si>
    <t xml:space="preserve">150476.dats@gmail.com </t>
  </si>
  <si>
    <t>ນາງ ກອງແກ້ວ ອິນທະວົງ</t>
  </si>
  <si>
    <t>ຮອງພາກວິຊາປູກຝັງ</t>
  </si>
  <si>
    <t>ຫໜ ພາກວິຊາ ປ່າໄມ້</t>
  </si>
  <si>
    <t xml:space="preserve">thanphothilath@yahoo.com </t>
  </si>
  <si>
    <t>ນາງ ອຸດຕະນີວັນ  ຫລວງດວງສິດທິເດດ</t>
  </si>
  <si>
    <t>ຮຫໜ ພະແນກ ປູກຝັງ</t>
  </si>
  <si>
    <t xml:space="preserve">l.oudtanivanh@gmail.com </t>
  </si>
  <si>
    <t>ຮຫໜ ພະແນກ ລ້ຽງສັດ</t>
  </si>
  <si>
    <t>ຮຫໜ ພະແນກກິດຈະກຳ</t>
  </si>
  <si>
    <t>ນາງ ສີສະໃໝ ປາວທໍ່</t>
  </si>
  <si>
    <t>ຄູສອນ ວິຊາລ້ຽງສັດ</t>
  </si>
  <si>
    <t xml:space="preserve">sisamaypaothor'2gmail.com </t>
  </si>
  <si>
    <t>ທ່ານ ກອງແສງ ທຳມະວົງ</t>
  </si>
  <si>
    <t>ຮອງພາກວິຊາ ກົນຈັກ</t>
  </si>
  <si>
    <t>thammavongkongseang@gmail.com</t>
  </si>
  <si>
    <t>ທ່ານ ສາຍຢັນ ຈິດຕະວົງ</t>
  </si>
  <si>
    <t>ຄູສອນ ວິຊາປູກຝັງ</t>
  </si>
  <si>
    <t>saynum1991@gmail.com</t>
  </si>
  <si>
    <t xml:space="preserve">ນາງ ເພັດສະໝອນ ຫລວງສີ </t>
  </si>
  <si>
    <t>ຮອງພາກວິຊາປ່າໄມ້</t>
  </si>
  <si>
    <t>phet.datc@gmail.com</t>
  </si>
  <si>
    <t>ທ່ານ ນ. ພຸດສະດີ ແກ້ວປັນຍາ</t>
  </si>
  <si>
    <t>ຄູສອນພາກສິຊາລ້ຽງສັດ</t>
  </si>
  <si>
    <t>ທ່ານ ນ. ຈັນເພັງ ແສງທະວີ</t>
  </si>
  <si>
    <t>ຄູສອນພາກວິຊາປູກຝັງ</t>
  </si>
  <si>
    <t>ທ່ານ ນ. ຈັນຜາສຸກ ທິບພະວົງ</t>
  </si>
  <si>
    <t>ຄູສອນພາກວິຊາປ່າໄມ້</t>
  </si>
  <si>
    <t>ທ່ານ ນ. ສຸພັນນີ ສະຫວັດດີ</t>
  </si>
  <si>
    <t>ຄູສອນພາກວິຊາລ້ຽງສັດ</t>
  </si>
  <si>
    <t>maisavatdy@gmail.com</t>
  </si>
  <si>
    <t>ທ່ານ ສະໝານ ດວງມາລາ</t>
  </si>
  <si>
    <t>0305823630</t>
  </si>
  <si>
    <t>ທ່ານ ນາງ ຂັນໄຊ ຈັນທະວົງ</t>
  </si>
  <si>
    <t>ທ່ານ ສຸລິນໄຊ ເຮືອງວົງສາ</t>
  </si>
  <si>
    <t>ທ່ານ ນາງ ວັນເພັງ ພູນດາວັນ</t>
  </si>
  <si>
    <t>ຄູສອນພາກວິຊາສິ່ງແວດລ້ອມ</t>
  </si>
  <si>
    <t xml:space="preserve">vp.dats@gmail.com </t>
  </si>
  <si>
    <t>ທ່ານ ຫັດທະສອນ ຈິດປັນຍາ</t>
  </si>
  <si>
    <t>ຄູສອນພາສາ</t>
  </si>
  <si>
    <t>c.hatthasone@gmail.com</t>
  </si>
  <si>
    <t>ທ່ານ ນາງ ມະນີຈັນ ເພັດທະວົງ</t>
  </si>
  <si>
    <t>ຄູສອນລ້ຽງສັດ</t>
  </si>
  <si>
    <t xml:space="preserve">manichan.dats@gmail.com </t>
  </si>
  <si>
    <t>ທ່ານ ນາງ ແພງສີ ມະນີແສງ</t>
  </si>
  <si>
    <t>ຄູສອນປູກຝັງ</t>
  </si>
  <si>
    <t>55434113</t>
  </si>
  <si>
    <t>phengsimaniseng@hotmail.com</t>
  </si>
  <si>
    <t>ທ່ານ ນີໂນ້ ຈັນທະວົງ</t>
  </si>
  <si>
    <t>ຄູສອນຄອມພິວເຕີ້</t>
  </si>
  <si>
    <t xml:space="preserve">nino.ctv@gmail.com </t>
  </si>
  <si>
    <t>່ທ່ານ ໄຊລິດດາ ອິນທະວົງ</t>
  </si>
  <si>
    <t>saylidda2018@gmail.com</t>
  </si>
  <si>
    <t>ທ່ານ ໄຊປະເສີດ ສີສຸທຳ</t>
  </si>
  <si>
    <t>xsisoutham@gmail.com</t>
  </si>
  <si>
    <t>ນາງ ປຸ້ຍ ອ່ອນສົມພວງ</t>
  </si>
  <si>
    <t>96282550</t>
  </si>
  <si>
    <t>pouyaonsomphuang@gmail.com</t>
  </si>
  <si>
    <t>ທ່ານ ອິນປອນ ອົ້ນແສງມະນີ</t>
  </si>
  <si>
    <t>54496962</t>
  </si>
  <si>
    <t>inpondats@yahoo.com</t>
  </si>
  <si>
    <t>ທ່ານ ຄຳພູໄທ ນວນລະຫົງ</t>
  </si>
  <si>
    <t>nouanerahong@gmail.com</t>
  </si>
  <si>
    <t>11-15/2/2019</t>
  </si>
  <si>
    <t>ທ່ານ ຄຳເພັດ ອ່ອນປະເສີດ</t>
  </si>
  <si>
    <t>ຫົວໜ້າພາກວິຊາກະເສດ</t>
  </si>
  <si>
    <t>ທ່ານ ອຸ່ນເຮືອນ ວິໄລຫົງ</t>
  </si>
  <si>
    <t>0304563457</t>
  </si>
  <si>
    <t>ທ່ານ ສອນໄຊ ຄູນທະວົງ</t>
  </si>
  <si>
    <t>0309131833</t>
  </si>
  <si>
    <t xml:space="preserve">sonexay_10@hotmail.com </t>
  </si>
  <si>
    <t>ນາງ ນິຄອນ ແສນສົມບັດ</t>
  </si>
  <si>
    <t>ຫໜ ພາກວິຊາຄະຫະກຳ</t>
  </si>
  <si>
    <t>nikhonesemsombath@gmail.com</t>
  </si>
  <si>
    <t>11-15/3/2019</t>
  </si>
  <si>
    <t>ນາງ ຕ໋ອກ ໄຊປັນຍາ</t>
  </si>
  <si>
    <t>ຮຫໜ ພະແນກ ບໍລິຫານ</t>
  </si>
  <si>
    <t>ຫໜ ພາກວິຊາໄຟ້າ</t>
  </si>
  <si>
    <t>viengxaycl@gmail.com</t>
  </si>
  <si>
    <t>ທ່ານ ຄຳຫລ້າ ພໍລະສີມ</t>
  </si>
  <si>
    <t>ຮຫໜ ພະແນກຈັດຕັງ</t>
  </si>
  <si>
    <t>ທ່ານ ບຸນລ້ຽງ ມະນີວົງ</t>
  </si>
  <si>
    <t>ຄູສອນວິຊາກົນຈັກ</t>
  </si>
  <si>
    <t>bl.manivong986@gmail.com</t>
  </si>
  <si>
    <t>ນາງ ມະໂລຢີ່ ພູມຍະເສນ</t>
  </si>
  <si>
    <t>maloyee.fan@gmail.com</t>
  </si>
  <si>
    <t>ນາງ ສີລິພອນ ພົນທາວີ</t>
  </si>
  <si>
    <t>ຄູສອນວິຊາບໍລິຫານທຸລະກິດ</t>
  </si>
  <si>
    <t>nangsiliphone@hotmail.com</t>
  </si>
  <si>
    <t>ນາງ ໄຮຄຳ ບຸນຍະສານ</t>
  </si>
  <si>
    <t>ຄູສອນວິຊາກະເສດ</t>
  </si>
  <si>
    <t xml:space="preserve">haykham@gmail.com </t>
  </si>
  <si>
    <t>ທ່ານ ນ. ຈັນສະໝອນ ທຳມະວົງໄຊ</t>
  </si>
  <si>
    <t>ທ່ານ ນ. ບີ່ດາວັນ ມະນີພອນ</t>
  </si>
  <si>
    <t>ຄູສອນພາກວິຊາກະເສດສາດ</t>
  </si>
  <si>
    <t>ທ່ານ ນ. ວິໄລພອນ ສີວົງໄຊ</t>
  </si>
  <si>
    <t>vilayphone222@gmail.com</t>
  </si>
  <si>
    <t>ທ່ານ ອຳຄາ ພົນພັກດີ</t>
  </si>
  <si>
    <t>ຄູສອນພາກວິຊາກົນຈັກ</t>
  </si>
  <si>
    <t>ponpakdee287@gmail.com</t>
  </si>
  <si>
    <t>ທ່ານ ສັນຕິສຸກ ສົມຈັນມະວົງ</t>
  </si>
  <si>
    <t>ຄູສອນພາກວິຊາເຄຫາສະຖານ</t>
  </si>
  <si>
    <t>santisouksomchanmavong@gmail.com</t>
  </si>
  <si>
    <t>ທ່ານ ສະໝານ ສາລີຂັນ</t>
  </si>
  <si>
    <t>ທ່ານ ໂພເພັດ ພອນແກ້ວປະເສີດ</t>
  </si>
  <si>
    <t>ຄູສອນພາກວິຊາ ກະເສດສາດ</t>
  </si>
  <si>
    <t>phophettica2016@gmail.com</t>
  </si>
  <si>
    <t>ທ່ານ ນ. ອາລີ  ແສງທີຈັກ</t>
  </si>
  <si>
    <t>020 55668450</t>
  </si>
  <si>
    <t>aleesanetijack@yahoo.com</t>
  </si>
  <si>
    <t>ທ່ານ ນ. ແສງມະນີ ສຸທຳມະວົງ</t>
  </si>
  <si>
    <t>030 9510749</t>
  </si>
  <si>
    <t>ທ່ານ ສຸດທິຈັກ ສີຖະໜອມຮັກ</t>
  </si>
  <si>
    <t>ຫໜ ພະແນກ ສ້າງຄູອາຊີວະ</t>
  </si>
  <si>
    <t>js_tnr@hotmail.com</t>
  </si>
  <si>
    <t>ທ່ານ ອຳຄາ ແຫວນວົງສິດ</t>
  </si>
  <si>
    <t>ທ່ານ ນາງ ຄຳລັ່ງ ວົງລັດສະໝີ</t>
  </si>
  <si>
    <t>ຮຫໜ ຄຸ້ມຄອງວິຊາການ</t>
  </si>
  <si>
    <t xml:space="preserve">langvonglatsamy@gmail.com </t>
  </si>
  <si>
    <t>ທ່ານ ນ. ລັດດາວັນ ພໍລະສິມ</t>
  </si>
  <si>
    <t>ຄູສອນພາກວິຊາຄະຫະກຳ</t>
  </si>
  <si>
    <t>platdavanh1234@gmail.com</t>
  </si>
  <si>
    <t>ທ່ານ ນັນທະລາດ ສຸພັນນະວົງ</t>
  </si>
  <si>
    <t>ທ່ານ ນ. ອິນທະລາພອນ ແກ້ວຄຳຕັນ</t>
  </si>
  <si>
    <t>ທ່ານ ສຸລິຍັນ ໄຊຍະລາດ</t>
  </si>
  <si>
    <t>ຫົວໜ້າພະແນກຄຸ້ມຄອງນັກສຶກສາ</t>
  </si>
  <si>
    <t xml:space="preserve">souliyanhs@gmail.com </t>
  </si>
  <si>
    <t>ທ່ານ ນາງ ພູນວິໄລ ຈູມມະນີ</t>
  </si>
  <si>
    <t xml:space="preserve">c_phoun@yahoo.com  </t>
  </si>
  <si>
    <t>ທ່ານ ນາງ ມະນີແກ້ວ ວໍລະກຸນ</t>
  </si>
  <si>
    <t>manikeo@gmail.com</t>
  </si>
  <si>
    <t>ທ່ານ ສີສະຫວາດ ທຸມມະວົງ</t>
  </si>
  <si>
    <t>sisavadh@hotmail.com</t>
  </si>
  <si>
    <t>ນາງ ໂພໄຊ ໄຊຄຳຜັນ</t>
  </si>
  <si>
    <t>ຮຫໜ ພາກວິຊາຄະຫະກຳ</t>
  </si>
  <si>
    <t xml:space="preserve">xai.xaikhamphan@gmail.com </t>
  </si>
  <si>
    <t>ທ່ານ ມີນາ ຕັນທະເພັງໄຊ</t>
  </si>
  <si>
    <t>ຫໜ ພາກວິຊາໄຟ້າອຸດສະຫະກຳ</t>
  </si>
  <si>
    <t xml:space="preserve">myna@gmail.com </t>
  </si>
  <si>
    <t>ທ່ານ ສີໄຮ ແສນຫລວງ</t>
  </si>
  <si>
    <t>ຫໜ ພາກວິຊາເຄຫາສະຖານ</t>
  </si>
  <si>
    <t xml:space="preserve">syhaysanlaung9@gmail.com </t>
  </si>
  <si>
    <t>ນາງ ອານຸສັກ ຈັນທະສອນ</t>
  </si>
  <si>
    <t>ຄູສອນ ກະສິກຳ</t>
  </si>
  <si>
    <t>b_anousak@yahoo.com</t>
  </si>
  <si>
    <t>ນາງ ສຸພາພອນ ສີສະຫວັດດີ</t>
  </si>
  <si>
    <t xml:space="preserve">koy_souphaphone@gmail.com </t>
  </si>
  <si>
    <t>ນາງ ວິໄລລັດ ໂພທິສາລາດ</t>
  </si>
  <si>
    <t>ຄູສອນ ວິຊາໄຟ້າ</t>
  </si>
  <si>
    <t xml:space="preserve">kee.vilaylat@gmail.com </t>
  </si>
  <si>
    <t>ທ່ານ ຄຳສະຫວາດ ສາຍສຳພັນ</t>
  </si>
  <si>
    <t>ຄູສອນ ວິຊາກໍ່ສ້າງ</t>
  </si>
  <si>
    <t>ທ່ານ ມະນີວອນ ພົມມະນີ</t>
  </si>
  <si>
    <t>m.phoummamee@gmail.com</t>
  </si>
  <si>
    <t>ທ່ານ ທອງດີ ອິນທິລາຍ</t>
  </si>
  <si>
    <t>ຄູສອນພາກວິຊາໄຟຟ້າອຸດສາຫະກຳ</t>
  </si>
  <si>
    <t>thongdypao@gmail.com</t>
  </si>
  <si>
    <t>ທ່ານ ນ. ອານຸສັກ ຈັນທະສອນ</t>
  </si>
  <si>
    <t>ຄູສອນພາກວິຊາກະສິກຳ</t>
  </si>
  <si>
    <t>ທ່ານ ໄຊປັນຍາ ລັດຖະຈັກ</t>
  </si>
  <si>
    <t>ວິຊາການ ພາກວິຊາກົນຈັກ</t>
  </si>
  <si>
    <t>020 56820034</t>
  </si>
  <si>
    <t>xaypanya80@gmail.com</t>
  </si>
  <si>
    <t>ທ່ນ ຄູນຄໍາ ໂພທິລາດ</t>
  </si>
  <si>
    <t>ວິຊາການ ສາຂາໄຟຟ້າເຕັກນິກ</t>
  </si>
  <si>
    <t xml:space="preserve">020 56908613 </t>
  </si>
  <si>
    <t>khamphaimaibai@gmail.com</t>
  </si>
  <si>
    <t>ທ່ານ ນ. ໂພໄຊ ສີວົງຄຳ</t>
  </si>
  <si>
    <t>ວິຊາການ ພາກວິຊາ ກະສິກຳ</t>
  </si>
  <si>
    <t>020 98661675</t>
  </si>
  <si>
    <t>phoxayseevongkham@gmail.com</t>
  </si>
  <si>
    <t>ທ່ານ ຂັນ ອິນທະວົງ</t>
  </si>
  <si>
    <t>ຫົວໜ້າພາກວິຊາກົນຈັກ</t>
  </si>
  <si>
    <t xml:space="preserve">inthavongkhanh@gmail.com </t>
  </si>
  <si>
    <t>ທ່ານ ລົມເຢັນ ພວງມະໄລ</t>
  </si>
  <si>
    <t>ຮອງຫົວໜ້າພາກວິຊາ ໄຟຟ້າ</t>
  </si>
  <si>
    <t>lomvue@gmail.com</t>
  </si>
  <si>
    <t>ທ່ານ ນ. ພູມະລິ ຂະວີສຸກ</t>
  </si>
  <si>
    <t>ຮອງຫົວໜ້າພາກວິຊາ ຄະຫະກຳ</t>
  </si>
  <si>
    <t>nouphoumalay@gmail.com</t>
  </si>
  <si>
    <t>ທ່ານ ນ. ແສງຕາວັນ ວົງພະຈັນ</t>
  </si>
  <si>
    <t>ຫົວໜ້າໜ່ວຍງານ ພະແນກວິຊາການ</t>
  </si>
  <si>
    <t>koo.saiyavong@gmail.com</t>
  </si>
  <si>
    <t>ທ່ານ ໂສພາ ສູນທອນ</t>
  </si>
  <si>
    <t>ຄູສອນພາກວິຊາ ກົນຈັກ</t>
  </si>
  <si>
    <t>ທ່ານ ອິນທີ ແສງວົງພະຈັນ</t>
  </si>
  <si>
    <t>ຄູສອນພາກວິຊາ ກໍ່ສ້າງ</t>
  </si>
  <si>
    <t>inthee193@gmail.com</t>
  </si>
  <si>
    <t>ທ່ານ ພຸດທະຄອນ ບົວລາວົງ</t>
  </si>
  <si>
    <t>ຄູສອນຊ່ວຍພາກວິຊາ ກະສິກຳ</t>
  </si>
  <si>
    <t>boualavong999@gmail.com</t>
  </si>
  <si>
    <t>ທ່ານ ຄຳໄມ ໄຊບົວທອງ</t>
  </si>
  <si>
    <t>ຄູສອນພາກວິຊາ ໄຟຟ້າອຸດສາຫະກຳ</t>
  </si>
  <si>
    <t>maixaiboua@gmail.com</t>
  </si>
  <si>
    <t>ທ່ານ ນ. ອິນຕາ ມະນີວັນ</t>
  </si>
  <si>
    <t>ຄູສອນພາກວິຊາ  ຄະຫະກຳ</t>
  </si>
  <si>
    <t>mack87inta@gmail.com</t>
  </si>
  <si>
    <t>ທ່ານ ຖາວອນ ພົນນວນສີ</t>
  </si>
  <si>
    <t>ຫົວໜ້າພະແນກຂໍ້ມູນຂ່າວສານ</t>
  </si>
  <si>
    <t xml:space="preserve">thavone_it@hotmail.com </t>
  </si>
  <si>
    <t>ທ່ານ ຄຳພີ ສີຫາຈັກ</t>
  </si>
  <si>
    <t xml:space="preserve">sihachack-k@hotmail.com </t>
  </si>
  <si>
    <t>ທ່ານ ສຸກອຸໄທ ແກ້ວມະນີໄຊ</t>
  </si>
  <si>
    <t>ຫົວໜ້າພາກວິຊາໄອທີ</t>
  </si>
  <si>
    <t xml:space="preserve">sookouthai@gmail.com </t>
  </si>
  <si>
    <t>ທ່ານ ສົມສັກ ສິນທິບ</t>
  </si>
  <si>
    <t>ຮຫໜ ພະແນກ ວິຊາການ</t>
  </si>
  <si>
    <t xml:space="preserve">somsack-st@hotmail.com </t>
  </si>
  <si>
    <t>ທ່ານ ສຸຄານທອນ ປານປັນຍາ</t>
  </si>
  <si>
    <t>ຮຫໜ ພະແນກ ກົນຈັກ</t>
  </si>
  <si>
    <t xml:space="preserve">panpaya60@gmail.com </t>
  </si>
  <si>
    <t>ນາງ ລຳເງິນ ພູຫຼວງ</t>
  </si>
  <si>
    <t xml:space="preserve">lamngeun7@gmail.com </t>
  </si>
  <si>
    <t xml:space="preserve">ນາງ ວົງພະຈັນ ສີລິວົງສາ </t>
  </si>
  <si>
    <t>ຮຫໜ ພະແນກ ຂໍ້ມູນຂ່າວສານ</t>
  </si>
  <si>
    <t xml:space="preserve">sylivongphachan@gmail.com </t>
  </si>
  <si>
    <t>ນາງ ມະນີຈັນ ກົງພະຈັນ</t>
  </si>
  <si>
    <t>ຄູສອນວິຊາຄຳຫະກຳ</t>
  </si>
  <si>
    <t>ນາງ ແວວມະນີ ຄຳມຸງຄຸນ</t>
  </si>
  <si>
    <t xml:space="preserve">khammongkhoun@gmail.com </t>
  </si>
  <si>
    <t>ທ່ານ ບຸນຍັງ ພົນນວນສີ</t>
  </si>
  <si>
    <t>ຄູສອນ ວິຊາກົນຈັກ</t>
  </si>
  <si>
    <t>22312946
57564644</t>
  </si>
  <si>
    <t xml:space="preserve">nounounanan123@gmail.com </t>
  </si>
  <si>
    <t>ທ່ານ ບຸນທົງ ຊາທິລາດ</t>
  </si>
  <si>
    <t>ຮອງຫົວໜ້າພາກວິຊາກົນຈັກ</t>
  </si>
  <si>
    <t>ທ່ານ ນ. ລີນາ ລາດຊະວົງ</t>
  </si>
  <si>
    <t>ຄູສອນພາກວິຊາຕັດຫຍິບ</t>
  </si>
  <si>
    <t>ທ່ານ ນ. ຫັດສະດີ ແກ້ວພູວົງ</t>
  </si>
  <si>
    <t>ຄູສອນພາກວິຊາອາຫານ-ການໂຮງແຮມ</t>
  </si>
  <si>
    <t>ທ່ານ ນ. ສຸພາລະຄອນ ດວງປັນຍາ</t>
  </si>
  <si>
    <t>ຄູສອນ ພາກວິຊາ ຂົວທາງ</t>
  </si>
  <si>
    <t>020 77505852</t>
  </si>
  <si>
    <t>ທ່ານ ນ. ໄກສອນ ໄຊຍະສົມພອນ</t>
  </si>
  <si>
    <t>ຄູສອນ ພາກວິຊາ ຄະຫະກຳ</t>
  </si>
  <si>
    <t>020 55643679</t>
  </si>
  <si>
    <t>ທ່ານ ນ. ບຸນມາ ສີຫານຸວົງ</t>
  </si>
  <si>
    <t>ຄູສອນ ວິທະຍາເຂດເຊໂປນ</t>
  </si>
  <si>
    <t>ທ່ານ ຄຳມະສອນ ອິນສີຊຽງໄໝ່</t>
  </si>
  <si>
    <t>ຫົວໜ້າພະແນກ QR</t>
  </si>
  <si>
    <t>sonemakhan@gmail.com</t>
  </si>
  <si>
    <t>ທ່ານ ນ. ສຸວັນນາ ຈິນລັດຕະນະວົງ</t>
  </si>
  <si>
    <t>chinlattanavongsouvanna@yahoo.com</t>
  </si>
  <si>
    <t>ທ່ານ ນ. ທິບພາພອນ ວຽງມະນີ</t>
  </si>
  <si>
    <t>thipphaphoneviengmany@gmail.com</t>
  </si>
  <si>
    <t>ທ່ານ ກອງແພງ ສຸລິຍະມາດ</t>
  </si>
  <si>
    <t>ຫົວໜ້າວິທະຍາເຂດເຊໂປນ</t>
  </si>
  <si>
    <t>soulingamathkongpheng3@gmail.com</t>
  </si>
  <si>
    <t>ທ່ານ ອຸ໋ງ ກິດຕິດພັນ</t>
  </si>
  <si>
    <t>ຄູສອນວິທະຍາເຂດເຊໂປນ</t>
  </si>
  <si>
    <t>ທ່ານ ນ. ໜູຕິ້ນ ກິ່ນທະວົງສາ</t>
  </si>
  <si>
    <t>ຫົວໜ້າພາກວິຊາຄະຫະກຳ</t>
  </si>
  <si>
    <t>ທ່ານ ນ. ລັດສະໝີ ລັດຕະນະວິຈິດ</t>
  </si>
  <si>
    <t>meelatsamee11@gmail.com</t>
  </si>
  <si>
    <t>ທ່ານ ນ. ພິມມະສອນ ກິ່ງບຸດຕະໂຄດ</t>
  </si>
  <si>
    <t>ຄູສອນພາກວິຊາໄອທີ</t>
  </si>
  <si>
    <t>phimmasone_kia@gmail.com</t>
  </si>
  <si>
    <t>ທ່ານ ຄຳສິງ ນັນທະນາວອນ</t>
  </si>
  <si>
    <t>ພະນັກງານພະແນກຄຸ້ມຄອງນັກສຶກສາ</t>
  </si>
  <si>
    <t>k.nanthavong@gmail.com</t>
  </si>
  <si>
    <t>ທ່ານ ສົມສະໄໝ ຊຸມພົນພັກດີ</t>
  </si>
  <si>
    <t xml:space="preserve">maysom821@gmail.com </t>
  </si>
  <si>
    <t>ທ່ານ ຄູນມີ ສຸວັນທາ</t>
  </si>
  <si>
    <t>ທານ ອຸດອນ ແກ້ວບຸບຜາ</t>
  </si>
  <si>
    <t>ທ່ານ ສີສຸກ ມອງດາວັນ</t>
  </si>
  <si>
    <t>ຮອງພາກວິຊາໄຟ້າ-ເອເລັກໂຕຼນິກ</t>
  </si>
  <si>
    <t>sysoukmdv2017@gmail.com</t>
  </si>
  <si>
    <t>ຮອງພາກວິຊາຄຸ້ມຄອງທຸລະກິດ</t>
  </si>
  <si>
    <t>ຫໜ ພະແນກ ວິຊາການ</t>
  </si>
  <si>
    <t xml:space="preserve">pou_999@yahoo.com </t>
  </si>
  <si>
    <t>ທ່ານ ຈຳປາທອງ ທອງມະນິວົງ</t>
  </si>
  <si>
    <t>ຫໜ ພະແນກ ກົນຈັກ</t>
  </si>
  <si>
    <t>ນາງ ບົວທອງ ພູມີ</t>
  </si>
  <si>
    <t>ຮຫໜ ກິດຈະກຳນັກສຶກສາ</t>
  </si>
  <si>
    <t xml:space="preserve">bouathong@yahoo.com </t>
  </si>
  <si>
    <t>ນາງ ໄກ່ທອງ ດວງບຸບຜາ</t>
  </si>
  <si>
    <t>ຮຫໜ ພາກວິຊາ ການໂຮງແຮມ ແລະ ການທ່ອງທ່ຽວ</t>
  </si>
  <si>
    <t>ນາງ ເພັດຕະກຸນ ມະນີວັນ</t>
  </si>
  <si>
    <t>ວ່າການ ຫໜ ເລຂານຸການ</t>
  </si>
  <si>
    <t xml:space="preserve">phettakun.pok@gmail.com </t>
  </si>
  <si>
    <t>ທ່ານ ຫໍຫວິນ ກິ່ງມະນີ</t>
  </si>
  <si>
    <t>ຄູສອນວິຊາ ກົນຈັກ</t>
  </si>
  <si>
    <t>ທ່ານ ສຸກຂີ ມະນີວົງ</t>
  </si>
  <si>
    <t>ຄູສອນວິຊາອາຫານ-ໂຮງແຮມ</t>
  </si>
  <si>
    <t>ທ່ານ ຄຳຕັນ ແກ້ວບຸບຜາ</t>
  </si>
  <si>
    <t>ທ່ານ ນ. ກອງແກ້ວ ອິນທິລາດ</t>
  </si>
  <si>
    <t>ຄູສອນວິຊາບັນຊີ-ຄຸ້ມຄອງ</t>
  </si>
  <si>
    <t xml:space="preserve">keokonginthilard@gmail.com </t>
  </si>
  <si>
    <t>ທ່ານ ບົວລະພັນ ມຸກຊິກາ</t>
  </si>
  <si>
    <t>ຄູສອນ ກໍ່ສ້າງ</t>
  </si>
  <si>
    <t>ທ່ານ ຂັນທະລີ ພົມມະຈັນ</t>
  </si>
  <si>
    <t>ຄູສອນໄຟຟ້າ</t>
  </si>
  <si>
    <t>ທ່ານ ນ. ອໍລະສາ ສຸພັນ</t>
  </si>
  <si>
    <t>ຄູສອນການທ່ອງທ່ຽວ</t>
  </si>
  <si>
    <t>ທ່ານ ນ. ພອນສະຫວາດ ໄຊຍະສານ</t>
  </si>
  <si>
    <t>ຄູສອນລົດຍົນ</t>
  </si>
  <si>
    <t>ທ່ານ ນ. ລັດສະໄໝ ວໍລະຈິດ</t>
  </si>
  <si>
    <t>ຮອງຫົວໜ້າບໍລິຫານທຸລະກິດ</t>
  </si>
  <si>
    <t>ladsamai1982@gmail.com</t>
  </si>
  <si>
    <t>ທ່ານ ນ. ວົງວິຈິດ ພົວົງສາ</t>
  </si>
  <si>
    <t>ຫົວໜ້າອອກແບບຕັດຫຍິບເສື້ອຜ້າ</t>
  </si>
  <si>
    <t>chitphomvongsa@gmail.com</t>
  </si>
  <si>
    <t>ທ່ານ ນ. ບົນມະນີ ຄຳບູ່</t>
  </si>
  <si>
    <t>ຂະແໜງຈັດຕັ້ງພະນັກງານ</t>
  </si>
  <si>
    <t>ທ່ານ ນ. ກົງເພັດ ສີຫານາດ</t>
  </si>
  <si>
    <t>ເລຂາ</t>
  </si>
  <si>
    <t>ທ່ານ ພຸດທະສອນ ດວງປັນຍາ</t>
  </si>
  <si>
    <t>ຄູສອນເຕັກໂນໂລຊີລົດຍົນ</t>
  </si>
  <si>
    <t>ທ່ານ ຄຳຂຽວ ໄຊຍະສິດ</t>
  </si>
  <si>
    <t>ຄູສອນສ້ອມແປງມໍເຕີ້</t>
  </si>
  <si>
    <t>kyokham.kv@gmail.com</t>
  </si>
  <si>
    <t>ທ່ານ ທິນນະກອນ ທອງຂັນ</t>
  </si>
  <si>
    <t>ໂຮງແຮມ-ທ່ອງທ່ຽວ</t>
  </si>
  <si>
    <t>ທ່ານ ນ. ຈັນດີ ເທບໄກສອນ</t>
  </si>
  <si>
    <t>ຮຫໜ ບໍລິຫານການໂຮງແຮມ ແລະ ທ່ອງທ່ຽວ</t>
  </si>
  <si>
    <t>ທ່ານ ອຸດອນ ແກ້ວມະຫາວົງ</t>
  </si>
  <si>
    <t>ຮອງພາກວິຊາ ໄຟຟ້າ ເອເລັກໂຕຼ</t>
  </si>
  <si>
    <t>bsgnone@yahoo.com</t>
  </si>
  <si>
    <t>ທ່ານ ສິຍອນ ບຸນທະວົງ</t>
  </si>
  <si>
    <t>ຮອງຫົວໜ້າພະແນກລົດຍົນ</t>
  </si>
  <si>
    <t>ຄູສອນ ຈັກກົນ</t>
  </si>
  <si>
    <t>ທ. ສຸກຖາວອນ ໄຊຍະແສງ</t>
  </si>
  <si>
    <t>ຄູສອນ ລົດຍົນ</t>
  </si>
  <si>
    <t>17-21 /06/2019</t>
  </si>
  <si>
    <t>ທ. ສົມພອນ ເພັດສະຫ່ວາງ</t>
  </si>
  <si>
    <t>ຮອງພະແນກຈອດ ທໍ່ນຳ້</t>
  </si>
  <si>
    <t>ທ. ຄຳອຸ່ນ ກຽດຕິສັກ</t>
  </si>
  <si>
    <t>ຫົວໜ້າຮອງພະແນກຊ່າງກົນຈັກ ໂຮງງານ</t>
  </si>
  <si>
    <t>ທ. ແຂກມາ ວິລະມານ</t>
  </si>
  <si>
    <t>ຄູສອນ ກໍ່ສ້າງ ເຄຫາ</t>
  </si>
  <si>
    <t>ທ່ານ ສຸພີ ສິດາຈັນ</t>
  </si>
  <si>
    <t>ຫົວໜ້າພາກພະແນກ</t>
  </si>
  <si>
    <t>souphy15@gmail.com</t>
  </si>
  <si>
    <t>ທ່ານ ວິໄລວັນ ໄຊອຸທອນ</t>
  </si>
  <si>
    <t>ຄູສອນ ພຶ້ນຖານຊ່າງ</t>
  </si>
  <si>
    <t>ນ. ປານາວີ ສີສົມໄຊ</t>
  </si>
  <si>
    <t>panavysisomxay@gmail.com</t>
  </si>
  <si>
    <t>ທ. ບຸນລານ ແສນປະຕິ</t>
  </si>
  <si>
    <t>pelebunchong1@gmail.com</t>
  </si>
  <si>
    <t>ທ່ານ ກິດົງ ວົງພະຈັນ</t>
  </si>
  <si>
    <t>ຄູສອນ ເອເລັກໂຕຼນິກພຶ້ນຖານ</t>
  </si>
  <si>
    <t>vkidong@gmail.com</t>
  </si>
  <si>
    <t>ທ່ານ ຄູນ ອິນທິໄຊ</t>
  </si>
  <si>
    <t>khouninthaxay89@gmail.com</t>
  </si>
  <si>
    <t>ນ. ລັກສະດີ ຈິດນາລີ</t>
  </si>
  <si>
    <t>ນ. ສຸພະຂັນໄຊ ແກ້ວມະນີ</t>
  </si>
  <si>
    <t>ຄູສອນພຶ້ນຖານເອເລກໂທລະຄົມ</t>
  </si>
  <si>
    <t>ທ. ພອນສະຫັວດ ດາລາພອນ</t>
  </si>
  <si>
    <t>ທ. ບຸນທຳ ມົນສຸວັນ</t>
  </si>
  <si>
    <t>ຄູສອນພຶ້ນຖານເອເລກໂຕຼນິກ</t>
  </si>
  <si>
    <t>030 5227220</t>
  </si>
  <si>
    <t>ທ່ານ ສອນໄຊ ສິມມາລາວົງ</t>
  </si>
  <si>
    <t>ຮອງຫົວໜ້າພະແນກ ກົນຈັກ</t>
  </si>
  <si>
    <t>ທ່ານ ພູສີ ສີທະນົນ</t>
  </si>
  <si>
    <t>ຄູສອນ ກົນຈັກ</t>
  </si>
  <si>
    <t>ທ່ານ ນ. ຜ່ອນມາລີ ແສງໄໝດວງຄຳ</t>
  </si>
  <si>
    <t>ຄູສອນ ກົນຈັກກະສິກຳ</t>
  </si>
  <si>
    <t>ຮອງຫົວໜ້າພະແນກ ບໍລິຫານ ຈັດຕັ້ງ</t>
  </si>
  <si>
    <t>ນ. ກອງແກ້ວ ອິນທະວົງ</t>
  </si>
  <si>
    <t>inew92197933@gmail.com</t>
  </si>
  <si>
    <t>ນ. ລຳມ່າ ພັມມະຈັນ</t>
  </si>
  <si>
    <t>ຄູສອນວິຊາປູກຝັງ</t>
  </si>
  <si>
    <t>ທ. ຄຳສາຍ ພຸດທະວົງ</t>
  </si>
  <si>
    <t>ຄູສອນກົນຈັກກະສິກຳ</t>
  </si>
  <si>
    <t>ຮອງພາກວິຊາກົນຈັກ</t>
  </si>
  <si>
    <t>ທ. ຄຳຮູ່ງ ດີນທອງໄຊ</t>
  </si>
  <si>
    <t>ຄູສອນການເມືຶຶອງ</t>
  </si>
  <si>
    <t>ທ່ານ ບຸນມີ ແສນອຸດົມ</t>
  </si>
  <si>
    <t>ຮອງພາກວິຊາ ເຄຫາ</t>
  </si>
  <si>
    <t>030 5924008</t>
  </si>
  <si>
    <t>ທ່ານ ໄພລາວັນ ຈິດຕະວົງ</t>
  </si>
  <si>
    <t>ວິຊາການ</t>
  </si>
  <si>
    <t>phaydavanh@hotmail.com</t>
  </si>
  <si>
    <t>ທ. ບຸນລ້ຽງ ມະນີວົງ</t>
  </si>
  <si>
    <t>ນ. ນິຄອນ ແສນສົມບັດ</t>
  </si>
  <si>
    <t>ຫົວໜ້າພາກວິຊາຕັດຫຍິບ</t>
  </si>
  <si>
    <t>nikhonesenesombath@gmail.com</t>
  </si>
  <si>
    <t>ທ. ຄຳຜ່ານ ບຸດຈັນທະລາດ</t>
  </si>
  <si>
    <t>ຫົວໜ້າບໍລິຫານ</t>
  </si>
  <si>
    <t>ທ່ານ ບຸນນຳ ໄຊໂກສີ</t>
  </si>
  <si>
    <t>ຄູສອນ ໄຟຟ້າ</t>
  </si>
  <si>
    <t>bounnamsaykosy@gmail.com</t>
  </si>
  <si>
    <t>ທ່ານ ນ. ພຸດມະນີ ກອງດາລາ</t>
  </si>
  <si>
    <t>ຄູສອນ ຕັດຫຍິບ</t>
  </si>
  <si>
    <t>phoudmanykongdala5644@gmail.com</t>
  </si>
  <si>
    <t>ນ. ທິບພະພອນ ໄຊສີມມາລາດ</t>
  </si>
  <si>
    <t>ຄູສອນ ອາຫານ ທ່ອງທ່ຽວ</t>
  </si>
  <si>
    <t>ທ. ສົມປອງ ຄຳດີ</t>
  </si>
  <si>
    <t>sspsomppong321@gmail.com</t>
  </si>
  <si>
    <t>ທ. ຄຳສັງ ສສີວິໄຊ</t>
  </si>
  <si>
    <t>ksangsvx@gmail.com</t>
  </si>
  <si>
    <t>ທ່ານ ສຸວັນນະຫົງ ກິດຕິລາດ</t>
  </si>
  <si>
    <t>ຫົວໜ້າພະແນກກໍ່ສ້າງ ຊ່າງໄມ້</t>
  </si>
  <si>
    <t>souvannahong2018@gmail.com</t>
  </si>
  <si>
    <t>panpanya60@gmail.com</t>
  </si>
  <si>
    <t>ທ່ານ ຈັນທະຈອນ ສີລາວົງ</t>
  </si>
  <si>
    <t>ຄູສອນພາກວິຊາ ຂົວທາງ</t>
  </si>
  <si>
    <t>ທ່ານ ລຳມອນ ຫຼວງສະລາດ</t>
  </si>
  <si>
    <t>ຄູສອນພາກວິຊາເອເລັກໂຕຼນິກກຳລັງ</t>
  </si>
  <si>
    <t>lammonelane@gmail.com</t>
  </si>
  <si>
    <t>ທ່ານ ປິ່ນທອງ ບຸນສິກອງທອງ</t>
  </si>
  <si>
    <t>ຄູສອນພາກວິຊາກໍ່ສ້າງ</t>
  </si>
  <si>
    <t>pinbarza@gmail.com</t>
  </si>
  <si>
    <t>ທ່ານ ສຸກກະເສີມ ໄຊພອນສີ</t>
  </si>
  <si>
    <t>soukloso@gmail.com</t>
  </si>
  <si>
    <t>ທ່ານ ໄພວັນ ຄາມພູວົງ</t>
  </si>
  <si>
    <t>ຮອງຫົວໜ້າພະແນກວິຊາການ</t>
  </si>
  <si>
    <t>phaivankhamphouvong2@gmail.com</t>
  </si>
  <si>
    <t>ທ່ານ ນ. ເພັດສະໄໝ ຈັນທະລັງສີ</t>
  </si>
  <si>
    <t>phetsamaichanthavong@gmail.com</t>
  </si>
  <si>
    <t>ທ່ານ ສົມສະໄຫວ ຄຳພູມີ</t>
  </si>
  <si>
    <t>ຫົວໜ້າພາກວິຊາໄຟຟ້າ - ເອເລັກໂຕຣນິກ</t>
  </si>
  <si>
    <t>ທ່ານ ນ. ໄຂ່ມຸກ ຊຸມພົນພັກດີ</t>
  </si>
  <si>
    <t>ຄູສອນສາຂາໄຟຟ້າ</t>
  </si>
  <si>
    <t>khaimouksoum@gmail.com</t>
  </si>
  <si>
    <t>ຄູສອນຊ່າງຈອດ</t>
  </si>
  <si>
    <t>ໄຕດຳ</t>
  </si>
  <si>
    <t>ຜູ້ໄທ</t>
  </si>
  <si>
    <t>ພູນ້ອຍ</t>
  </si>
  <si>
    <t>ມົ້ງ</t>
  </si>
  <si>
    <t>ລຶ້</t>
  </si>
  <si>
    <t>ລາວ</t>
  </si>
  <si>
    <t>15-19/07/2019</t>
  </si>
  <si>
    <t>22-26/07/2019</t>
  </si>
  <si>
    <t>05-09/08/2019</t>
  </si>
  <si>
    <t>ທ່ານ ນ. ແຈ່ມໃສ ສິນທະນູ</t>
  </si>
  <si>
    <t>ຮອງຫົວໜ້າພາກວິຊາ ໄອທີ</t>
  </si>
  <si>
    <t>ທ່ານ ນ. ສຸກສະຫວັນ ດາວເຮືອງລິດ</t>
  </si>
  <si>
    <t>ທ່ານ ນ. ຈັນດາວົງ ແກ້ວຈັນນາລີ</t>
  </si>
  <si>
    <t>ທ່ານ ຕຽງຄຳ ບຸດຈັນທະລາດ</t>
  </si>
  <si>
    <t>ທ່ານ ພອນໄຊ ແກ້ວດວງດີ</t>
  </si>
  <si>
    <t>ທ່ານ ນ. ພັນທຸລັດ ສີຫາວົງ</t>
  </si>
  <si>
    <t>ຄູສອນສາຂາ ຊ່າງໄມ້</t>
  </si>
  <si>
    <t>ຄູສອນສາຂາ ຊ່າງກໍ່ສ້າງ</t>
  </si>
  <si>
    <t>ທ່ານ ນ. ພູມະລີ ຂະວີສຸກ</t>
  </si>
  <si>
    <t>ຄູສອນສາຂາຕັດຫຍິບ</t>
  </si>
  <si>
    <t>ທ່ານ ນ. ຄຳລັ່ງ ວົງລັດສະໝີ</t>
  </si>
  <si>
    <t>ຮອງຫົວໜ້າວິຊາການ</t>
  </si>
  <si>
    <t>langvonglatsamy@gmail.com</t>
  </si>
  <si>
    <t>ທ່ານ ນ. ສິລິພອນ ພົນທາວີ</t>
  </si>
  <si>
    <t xml:space="preserve">nangptv22@gmail.com </t>
  </si>
  <si>
    <t>ຄູສອນພາກວິຊາ ສ້ອມແປງກົງຈັກ</t>
  </si>
  <si>
    <t>ທ່ານ ນາງ ຄອນສະຫວັນ ພັນທະວົງ</t>
  </si>
  <si>
    <t>ຄູສອນພາກວິຊາ ໂຮງແຮມ ແລະ ທ່ອງທ່ຽວ</t>
  </si>
  <si>
    <t>psoukdanin@yahoo.com</t>
  </si>
  <si>
    <t>ທ່ານ ນາງ ຄຳແກ້ວ ວົງສຸວັນ</t>
  </si>
  <si>
    <t xml:space="preserve">keosam6789@gmail.com </t>
  </si>
  <si>
    <t>ທ່ານ ນ. ເພັດມາໄລ ແສງດາລາ</t>
  </si>
  <si>
    <t>ຮອງຫົວໜ້າພາກວິຊາ ທໍລະນີສາດ</t>
  </si>
  <si>
    <t xml:space="preserve">phetmalay@gmail.com </t>
  </si>
  <si>
    <t>ທ່ານ ກອນຊະນະ ຍົມເລືອງສາ</t>
  </si>
  <si>
    <t>ຮຫໜ  ສຳຫຼວດວັດແທກແຜນທີ່</t>
  </si>
  <si>
    <t xml:space="preserve">konexana@yahoo.com </t>
  </si>
  <si>
    <t>ທ່ານ ສີທົງ ບຸນຈະເລີນ</t>
  </si>
  <si>
    <t>ຄູສອນ ວິສະວະກຳ ໄອທີ</t>
  </si>
  <si>
    <t>ທ່ານ ນ. ວອນແກ້ວ ດວງພະຈັນ</t>
  </si>
  <si>
    <t>ຄູສອນການຕະຫລາດ</t>
  </si>
  <si>
    <t>ວຽງຈັນ-ຮາໂນ່ຍ</t>
  </si>
  <si>
    <t>ຄູສອນໄຟ້າ</t>
  </si>
  <si>
    <t xml:space="preserve">ທ່ານ ນ. ໄໝທອງ ພົມມະລີ </t>
  </si>
  <si>
    <t xml:space="preserve">mai-luoty@hotmail.com </t>
  </si>
  <si>
    <t>ທ່ານ ວິໄຊ ພົມມະວົງ</t>
  </si>
  <si>
    <t xml:space="preserve">hanhphue@gmail.com </t>
  </si>
  <si>
    <t>ຄູສອນ ລ້ຽງສັດ</t>
  </si>
  <si>
    <t xml:space="preserve">manicha.dats@gmail.com </t>
  </si>
  <si>
    <t>ທ່ານ ຄຳຮຸ່ງ ດິນທອງໄຊ</t>
  </si>
  <si>
    <t>ຄູສອນ ການເມືອງ</t>
  </si>
  <si>
    <t>ທ່ານ ບຸນທອນ ແສງທະວີ</t>
  </si>
  <si>
    <t>ຄູສອນ ຄອມພິວເຕີ້</t>
  </si>
  <si>
    <t xml:space="preserve">bounethone.dats@gmail.com </t>
  </si>
  <si>
    <t>ທ່ານ ບານພະວັນ ວັນມີຄາ</t>
  </si>
  <si>
    <t>ຄູສອນປ້ອງກັນປ່າໄມ້</t>
  </si>
  <si>
    <t>ທ່ານ ໃບພອນ ເພັດວົງສາ</t>
  </si>
  <si>
    <t>ຄູສອນກໍ່ສ້າງ</t>
  </si>
  <si>
    <t xml:space="preserve">baiphetvongsa@gmail.com </t>
  </si>
  <si>
    <t>ທ່ານ ນາງ ໄພລິນ ເຄນນະວົງ</t>
  </si>
  <si>
    <t>ຄູສອນຕັດຫຍິບ</t>
  </si>
  <si>
    <t>phailinkennavong@gmail.com</t>
  </si>
  <si>
    <t>ທ່ານ ນາງ ລຳໄມ ໝັ້ນຄົງ</t>
  </si>
  <si>
    <t>lammay.mankhong92@gmail.com</t>
  </si>
  <si>
    <t>ທ່ານ ນາງ ມະນີສອນ ແສງມະນີ</t>
  </si>
  <si>
    <t>ຮອງພາກວິຊາ ບໍລິຫານທຸລະກິດ</t>
  </si>
  <si>
    <t>manesonesengmany@gmail.com</t>
  </si>
  <si>
    <t>ທ່ານ ນາງ ສຸພາລັກ ບຸດນະສິນ</t>
  </si>
  <si>
    <t>ຄູສອນ ຄຸ້ມຄອງວິຊາການ</t>
  </si>
  <si>
    <t>ທ່ານ ນ. ອຳໄພວັນ ທານຸວົງ</t>
  </si>
  <si>
    <t>ຮຫໜ ພາກວິຊາ ກົນຈັກ</t>
  </si>
  <si>
    <t xml:space="preserve">xaypanya80@gmail.com </t>
  </si>
  <si>
    <t>ວິຊາການພາກວິຊາ ໄຟຟ້າ</t>
  </si>
  <si>
    <t>ທ່ານ ນ.ໂພໄຊ ສີວົງຄຳ</t>
  </si>
  <si>
    <t>ວິຊາການພາກວິຊາ ກະສິກຳ</t>
  </si>
  <si>
    <t xml:space="preserve">phoxayseevongkham@gmail.com </t>
  </si>
  <si>
    <t>ຄູສອນພາກວິຊາ ເຄຫາສະຖານ</t>
  </si>
  <si>
    <t xml:space="preserve">santisouksomchanmavong@gmail.com </t>
  </si>
  <si>
    <t>ທ່ານ ບຸນໂຮມ ສີສຸກສັນ</t>
  </si>
  <si>
    <t>ຄູສອນພາກວິຊາ ສ້ອມແປງກົນຈັກ</t>
  </si>
  <si>
    <t>ທ່ານ ນາງ ພິດສະໄໝ ສາຍນໍລາດ</t>
  </si>
  <si>
    <t xml:space="preserve">phitsamai769@hotmail.com </t>
  </si>
  <si>
    <t>່ທ່ານ ສັກດາ ແສງຄຳຢອງ</t>
  </si>
  <si>
    <t>ໄຟ້າເອເລັກໂຕຼນິກ</t>
  </si>
  <si>
    <t xml:space="preserve">sakda.vien@hotmail.com </t>
  </si>
  <si>
    <t>ທ່ານ ຄຳສິງ ແພງຄຳຮັກ</t>
  </si>
  <si>
    <t>ທ່ານ ສຸກຖາວອນ ໄຊຍະແສງ</t>
  </si>
  <si>
    <t>ລົດຍົນ</t>
  </si>
  <si>
    <t>22558080
55212123</t>
  </si>
  <si>
    <t>ຮອງຫົວໜ້າ ພາກວິຊາໄຟຟ້າ</t>
  </si>
  <si>
    <t>ທ່ານ ໄຊຍະກອນ ນິນລະວົງ</t>
  </si>
  <si>
    <t>ທ່ານ ນາງ ວຽງສາຄອນ ແສງຈັນເພັງ</t>
  </si>
  <si>
    <t>ຮອງຫົວໜ້າ ເອເລັກໂຕຣນິກ</t>
  </si>
  <si>
    <t>ທ່ານ ແສງຈັນ ພອນສະຫວັນ</t>
  </si>
  <si>
    <t xml:space="preserve">sengphonesavan@gmail.com </t>
  </si>
  <si>
    <t>ທ່ານ ແສງອາລຸນ ທຳມະວົງສາ</t>
  </si>
  <si>
    <t xml:space="preserve">kinnoy99sk@gmail.com </t>
  </si>
  <si>
    <t>ທ່ານ ບຸນທະວີ ວິລາວົງ</t>
  </si>
  <si>
    <t xml:space="preserve">pok_dats@hotmail.com </t>
  </si>
  <si>
    <t>ທ່ານ ນາງ ຈັນພາສຸກ ທິບພະວົງ</t>
  </si>
  <si>
    <t>ຄູສອນປ່າໄມ້</t>
  </si>
  <si>
    <t>csthippvong85@gmail.com</t>
  </si>
  <si>
    <t>ທ່ານ ສາຍຄຳ ພຸດທະວົງ</t>
  </si>
  <si>
    <t>ຄູສອນກົນຈັກ</t>
  </si>
  <si>
    <t>ທ່ານ ນາງ ປຸ້ຍ ອ່ອນສົມພວງ</t>
  </si>
  <si>
    <t>ທ່ານ ນາງ ຈັນທະພອນ ໄຊຍະສອນ</t>
  </si>
  <si>
    <t>ຫົວໜ້າສາຂາບັນຊີ</t>
  </si>
  <si>
    <t>chanthaphone909@gmail.com</t>
  </si>
  <si>
    <t>ທ່ານ ນາງ ໄຂ່ມຸກ ຊຸມພົນພັກດີ</t>
  </si>
  <si>
    <t>ຫົວໜ້າສາຂາ ເອເລັກໂຕຼນິກ</t>
  </si>
  <si>
    <t>ທ່ານ ບຸນສ່ວນ ຫອມສົມບັດ</t>
  </si>
  <si>
    <t>ສາຂາບັນຊີ</t>
  </si>
  <si>
    <t>bounsuane@gmail.com</t>
  </si>
  <si>
    <t>ທ່ານ ນາງ ວຽງວິໄລ ວໍລະບຸດ</t>
  </si>
  <si>
    <t>viengvilayvorlaboud@gmail.com</t>
  </si>
  <si>
    <t>ທ່ານ ນາງ ເກສອນ ວໍລະບຸດ</t>
  </si>
  <si>
    <t xml:space="preserve">kesone91988369@gmail.com </t>
  </si>
  <si>
    <t>ທ່ານ ນາງ ເກີນຕາ ບັນດາໂຄທອງ</t>
  </si>
  <si>
    <t>ທ່ານ ໄກສອນ ກະຕິຍະລາດ</t>
  </si>
  <si>
    <t>ວິຊາການ ສາຂາຂົວທາງ</t>
  </si>
  <si>
    <t>kaysonektyl@gmail.com</t>
  </si>
  <si>
    <t>ທ່ານ ນາງ ອິນທິດາ ບຸນຈະເລີນ</t>
  </si>
  <si>
    <t>ໂຮງແຮມ ແລະ ທ່ອງທ່ຽວ</t>
  </si>
  <si>
    <t>inthida.bounchalearn@gmail.com</t>
  </si>
  <si>
    <t>ທ່ານ ນາງ ແດງ ອ່ອນນາວົງ</t>
  </si>
  <si>
    <t>ວິຊາການສາຂາ ບັນຊີ</t>
  </si>
  <si>
    <t>ທ່ານ ບຸນທ່ຽວ ໄຊຍະລາດ</t>
  </si>
  <si>
    <t>ທ່ານ ຄູນຄຳ ໂພທິລາດ</t>
  </si>
  <si>
    <t>ທ່ານ ພົງສະຫວັດ ໄຊຍະເສນ</t>
  </si>
  <si>
    <t>phong3ppv@gmail.com</t>
  </si>
  <si>
    <t>ທ່ານ ນາງ ສອນເພັດ ວົງໄຊຊະນະຈິດ</t>
  </si>
  <si>
    <t>sonevongxay77@gmail.com</t>
  </si>
  <si>
    <t>ທ່ານ ລັດຕະນະວົງ ລັດຕະນະໂກສົນ</t>
  </si>
  <si>
    <t>ທ່ານ ນາງ ຈັນສະໝອນ ທຳມະວົງໄຊ</t>
  </si>
  <si>
    <t>ບໍລິຫານທຸລະກິດ</t>
  </si>
  <si>
    <t>ທ່ານ ນາງ ຄຳໃສ ອົບມາໄລ</t>
  </si>
  <si>
    <t>khamsay1987@gmail.com</t>
  </si>
  <si>
    <t>ທ່ານ ນາງ ຄອນຄຳ ວິລິວົງ</t>
  </si>
  <si>
    <t xml:space="preserve">khonekham-virivong@gmail.com </t>
  </si>
  <si>
    <t>ທ່ານ ບຸນຈັນ ຄຳຜຸຍ</t>
  </si>
  <si>
    <t xml:space="preserve">bounchan.khamphouvy@yahoo.com </t>
  </si>
  <si>
    <t>ທ່ານ ບຸນປັນ ພົມມະສານ</t>
  </si>
  <si>
    <t>ຄູສອນພາກວິຊາ ບໍ່ແຮ່</t>
  </si>
  <si>
    <t xml:space="preserve">ter19ptc@gmail.com </t>
  </si>
  <si>
    <t>ທ່ານ ນາງ ເນດນະພາ ພວງສົມທອງ</t>
  </si>
  <si>
    <t>ສຳຫຼວດວັດແທກຄຸ້ມຄອງທີ່ດິນ</t>
  </si>
  <si>
    <t xml:space="preserve">nethnapha.pch@gmail.com </t>
  </si>
  <si>
    <t>ທ່ານ ນາງ ທ່ອນແກ້ວ ສຸພັນທອນ</t>
  </si>
  <si>
    <t>ທ່ານ ນາງ ເພັດລຳພູນ ຈັນທະລາ</t>
  </si>
  <si>
    <t>ຄູສອນໄຟ້າ ເອເລັກໂຕຼນິກ</t>
  </si>
  <si>
    <t xml:space="preserve">phetlumphoun@gmail.com </t>
  </si>
  <si>
    <t>ທ່ານ ແສງຈັນ ສຸດທິພົງສັກ</t>
  </si>
  <si>
    <t>ການຕະຫລາດ</t>
  </si>
  <si>
    <t xml:space="preserve">soulixay19@gmail.com </t>
  </si>
  <si>
    <t>ທ່ານ ອານິນພອນ ຫຼວງດວງສິດທິເດດ</t>
  </si>
  <si>
    <t xml:space="preserve">aninphone@hotmail.com </t>
  </si>
  <si>
    <t>ທ່ານ ນາງ ພິມມະກອນ ລານມີໄຊ</t>
  </si>
  <si>
    <t>ຄູສອນ ປູກຝັງ</t>
  </si>
  <si>
    <t>pk310198@gmail.com</t>
  </si>
  <si>
    <t>ທ່ານ ນາງ ບົວທອງ ພູມີ</t>
  </si>
  <si>
    <t>ຮອງຫົວໜ້າ ພະແນກກິດຈະການນັກສຶກສາ</t>
  </si>
  <si>
    <t>bounthongphoumy@gmail.com</t>
  </si>
  <si>
    <t>ທ່ານ ຄຳຟອງ ພັນທະລາດ</t>
  </si>
  <si>
    <t>ພະແນກ ກິດຈະການນັກສຶກສາ</t>
  </si>
  <si>
    <t>ທ່ານ ນາງ ສຸກສະຫວັນ ດາວເຮືອງລິດ</t>
  </si>
  <si>
    <t>souksavanh28.dhl@gmail.com</t>
  </si>
  <si>
    <t>ພະແນກຄວບຄຸມຄຸນນະພາບ</t>
  </si>
  <si>
    <t>sonekham@gmail.com</t>
  </si>
  <si>
    <t>ທ່ານ ນາງ ດາສະຫວັນ ວົງມີໄຊ</t>
  </si>
  <si>
    <t>ພະແນກຂໍ້ມູນຂ່າວສານ</t>
  </si>
  <si>
    <t>dasavanh2125@gmail.com</t>
  </si>
  <si>
    <t>ທ່ານ ສົມພອນ ຈັນທະເທບ</t>
  </si>
  <si>
    <t>ຮອງ ຫໜ ບໍລິຫານທຸລະກິດ</t>
  </si>
  <si>
    <t>sonphonechanthap@gmail.com</t>
  </si>
  <si>
    <t>ທ່ານ ພອນປະເສີດ ອິນທະວົງ</t>
  </si>
  <si>
    <t>yued89@gmail.com</t>
  </si>
  <si>
    <t>ທ່ານ ສົມຈັນ ພົມມະຈັນ</t>
  </si>
  <si>
    <t>ຮຫໜ ພາກວິຊາໄຟຟ້າກົນຈັກ</t>
  </si>
  <si>
    <t>ຄູສອນ ພາກວິຊາສ້ອມແປງກົນຈັກ</t>
  </si>
  <si>
    <t>ທ່ານ ນາງ ສຸກສະໄໝ ວິໄລທອງ</t>
  </si>
  <si>
    <t>ຄູສອນ ພາກວິຊາບໍລິຫານທຸລະກິດ</t>
  </si>
  <si>
    <t>souksamay-vlt@hotmail.com</t>
  </si>
  <si>
    <t>ທ່ານ ນາງ ຈິນຕະນາ ຄອນສະຫັວນ</t>
  </si>
  <si>
    <t>ຄູສອນວິຊາໂຮງແຮມ ແລະ ທ່ອງທ່ຽວ</t>
  </si>
  <si>
    <t>emmylaos@outlook.com</t>
  </si>
  <si>
    <t>khonekham.virivong@gmail.com</t>
  </si>
  <si>
    <t>ຄູສອນ ພາກວິຊາໄຟຟ້າ - ເອເລັກໂຕຣນິກ</t>
  </si>
  <si>
    <t>ທ່ານ ເພັດດວງຈັນ ພິມມະສອນ</t>
  </si>
  <si>
    <t>phimphet@yahoo.com</t>
  </si>
  <si>
    <t>ຄູສອນ ພາກວິຊາໄອທີວິສະວະກຳ</t>
  </si>
  <si>
    <t>ninlavongnlv@gmail.com</t>
  </si>
  <si>
    <t>ທ່ານ ນາງ ສຸດສະດາ ພິມມະຫາໄຊ</t>
  </si>
  <si>
    <t xml:space="preserve">soudsadanoy@gmail.com </t>
  </si>
  <si>
    <t>ທ່ານ ມົນວິໄຊ ສຸວັນທອນ</t>
  </si>
  <si>
    <t>ຄູສອນ ພາກວິຊາໄຟຟ້າ</t>
  </si>
  <si>
    <t>msouvanthone@gmail.com</t>
  </si>
  <si>
    <t>ທ່ານ ເພັດສະຫວັນ ສຸກກະເສີມ</t>
  </si>
  <si>
    <t>ຄູສອນ ພາກວິຊາທໍລະນີສາດ</t>
  </si>
  <si>
    <t>phetsavanhbilly@gmail.com</t>
  </si>
  <si>
    <t>ທ່ານ ຄູນ ອິນທະໄຊ</t>
  </si>
  <si>
    <t xml:space="preserve">khouninthaxay89@gmail.com </t>
  </si>
  <si>
    <t>ທ່ານ ຄຳພາວັນ ອິນທະວົງ</t>
  </si>
  <si>
    <t>ຄູສອນພາລະ</t>
  </si>
  <si>
    <t>ຄູສອນຟີຊິກ</t>
  </si>
  <si>
    <t>keomoragode@gmail.com</t>
  </si>
  <si>
    <t>ທ່ານ ນາງ ພອນແສງ ບຸນປະສົງ</t>
  </si>
  <si>
    <t>ຄູສອນພາສາລາວ</t>
  </si>
  <si>
    <t>bounpasong@gmail.com</t>
  </si>
  <si>
    <t>ທ່ານ ນາງ ວຽງສະຫວັນ ໄຊຍະວົງ</t>
  </si>
  <si>
    <t>ກື່ມມຸ</t>
  </si>
  <si>
    <t>ທ່ານ ນາງ ພອນສະຫວັນ ສຸດທິຈັກ</t>
  </si>
  <si>
    <t>ຄູສອນພະຍາດສັດ</t>
  </si>
  <si>
    <t>ທ່ານ ແສງອາລຸນ ຈັນທະສຸກ</t>
  </si>
  <si>
    <t>ທ່ານ ສີພັນ ແສນວັນນະຄຳ</t>
  </si>
  <si>
    <t>syphanhouy@hotmail.com</t>
  </si>
  <si>
    <t>19-23/08/2019</t>
  </si>
  <si>
    <t>26-30/08/2019</t>
  </si>
  <si>
    <t>ທ່ານ ນາງ ຈຳປີ ແກ້ວບຸບຜາ</t>
  </si>
  <si>
    <t>ຄູສອນ ພາກວິຊາໂຮງແຮມ ແລະ ທ່ອງທ່ຽວ</t>
  </si>
  <si>
    <t>ທ່ານ ນາງ ເພັດສະໝອນ ແກ້ວຂຸນປາສັກ</t>
  </si>
  <si>
    <t>ການຄຸ້ມຄອງ</t>
  </si>
  <si>
    <t>ທ່ານ ນາງ ຈິດປະສົງ ຖາວອນຄຳ</t>
  </si>
  <si>
    <t>ພາສາອັງກິດ</t>
  </si>
  <si>
    <t>ການເມືອງ</t>
  </si>
  <si>
    <t>soulignamath.kongpheng3@gmail.com</t>
  </si>
  <si>
    <t>ຮອງຫົວໜ້າ ພາກວິຊາ ບໍລິຫານທຸລະກິດ</t>
  </si>
  <si>
    <t>sihachack-k@hotmail.com</t>
  </si>
  <si>
    <t>ທ່ານ ນາງ ມະນີຈັນ ກົງພະຈັນ</t>
  </si>
  <si>
    <t>ຮອງພາກວິຊາຕັດຫຍິບ</t>
  </si>
  <si>
    <t>ກົນຈັກ</t>
  </si>
  <si>
    <t>ພະແນກວິຊາການ</t>
  </si>
  <si>
    <t>ຄູສອນ ພາກວິຊາຄະຫະກຳ</t>
  </si>
  <si>
    <t>ຫົວໜ້າ ພາກວິຊາກະເສດ</t>
  </si>
  <si>
    <t>khamphetoupa@gmail.com</t>
  </si>
  <si>
    <t>ທ່ານ ໄຊສົມບູນ ໄກສອນ</t>
  </si>
  <si>
    <t>ຄູສອນ ພາກວິຊາເຄຫາສະຖານ</t>
  </si>
  <si>
    <t>saysomboun@hotmail.com</t>
  </si>
  <si>
    <t>ທ່ານ ນາງ ຄຳປານ ສົມສະນິດ</t>
  </si>
  <si>
    <t>ທ່ານ ນາງ ຈັນແກ້ວ ບູລົມ</t>
  </si>
  <si>
    <t>ຄູສອນວິທະຍາສາດພື້ນຖານ</t>
  </si>
  <si>
    <t>ທ່ານ ນາງ ດາວສຸກອຸລາ ວິໄລ</t>
  </si>
  <si>
    <t>ທ່ານ ອຳໄພວັນ ແສນຫົວພັນ</t>
  </si>
  <si>
    <t>ຄູສອນ ພະແນກຈອດ ແລະ ທໍ່ນ້ຳ</t>
  </si>
  <si>
    <t>ຄູສອນ ພະແນກເຕັກໂນໂລຢີ ແລະ ຂໍ້ມູນຂ່າວສານ</t>
  </si>
  <si>
    <t>ທ່ານ ນາງ ສຸກສາຄອນ ກຸນລາວົງ</t>
  </si>
  <si>
    <t>sa_kounlavong@hotmail.com</t>
  </si>
  <si>
    <t>ທ່ານ ນາງ ບົວເງິນ ຈັນທະວົງ</t>
  </si>
  <si>
    <t>ຄູູສອນ ພາກວິຊາສຳຫຼວດວັດແທກແຜນທີ່</t>
  </si>
  <si>
    <t>noybouapsd@gmail.com</t>
  </si>
  <si>
    <t>ທ່ານ ອຸໄທ ພູມາລາວົງ</t>
  </si>
  <si>
    <t>ຄູສອນ ພາກວິຊາສຳຫຼວດວັດແທກແຜນທີ່</t>
  </si>
  <si>
    <t>p_malavong@gmail.com</t>
  </si>
  <si>
    <t>ທ່ານ ຢ່າງເຮີ່</t>
  </si>
  <si>
    <t>ຄູສອນ ພາກວິຊາບໍ່ແຮ່</t>
  </si>
  <si>
    <t>sengphonesavan@gmail.com</t>
  </si>
  <si>
    <t>ທ່ານ ນາງ ລັດສະດີ ຈິດນາລີ</t>
  </si>
  <si>
    <t>ເອເລັກໂຕຼນິກ</t>
  </si>
  <si>
    <t>ທ່ານ ນາງ ເມີ້ຍ ພັນມະທອງ</t>
  </si>
  <si>
    <t>ທ່ານ ມີສຸກ ບຸດດາຄຳ</t>
  </si>
  <si>
    <t>ໄທແດງ</t>
  </si>
  <si>
    <t>meesouk22347337@gmail.com</t>
  </si>
  <si>
    <t>ທ່ານ ນາງ ເພັດສະໝອນ ຫຼວງສີ</t>
  </si>
  <si>
    <t>phet.dact@gmail.com</t>
  </si>
  <si>
    <t>ທ່ານ ພຸດທະສອນ ພັນທະວົງ</t>
  </si>
  <si>
    <t>soneptv2015@gmail.com</t>
  </si>
  <si>
    <t>ທ່ານ ໄຊລິດາ ອິນທະວົງ</t>
  </si>
  <si>
    <t>ທ່ານ ນາງ ປຸ້ຍ ອອນສົມພວງ</t>
  </si>
  <si>
    <t>09-13/09/2019</t>
  </si>
  <si>
    <t>ທ່ານ ນາງ ວົງພະຈັນ ສິລິວົງສາ</t>
  </si>
  <si>
    <t>ຮຫໜ ພະແນກພັດທະນາຂໍ້ມູນ ແລະ ຂ່າວສານ</t>
  </si>
  <si>
    <t>sylivongphachanh@gmail.com</t>
  </si>
  <si>
    <t>ທ່ານ ນາງ ສຸນາລີ ຜູຍຍະວົງ</t>
  </si>
  <si>
    <t>ຮອງຫົວໜ້າ ພາກວິຊາກໍ່ສ້າງ</t>
  </si>
  <si>
    <t>pa.sounaly@gmail.com</t>
  </si>
  <si>
    <t>ທ່ານ ນາງ ສຸວັນນາ ຈິນລັດຕະນະວົງ</t>
  </si>
  <si>
    <t>chinlattanavongsouvanna@gmail.com</t>
  </si>
  <si>
    <t>ທ່ານ ນາງ ຫົງກາລີ ທິບພະເກສອນ</t>
  </si>
  <si>
    <t>hongkaly333@gmail.com</t>
  </si>
  <si>
    <t>ຮຫໜ ພາກວິຊາ ຄະຫະກຳ</t>
  </si>
  <si>
    <t>nouphumalay@gmail.com</t>
  </si>
  <si>
    <t>ທ່ານ ສົມປອງ ຄຳດີ</t>
  </si>
  <si>
    <t>sspaompong321@gmail.com</t>
  </si>
  <si>
    <t>ທ່ານ ພອນວິໄລ ລັດຖະຈັກ</t>
  </si>
  <si>
    <t>phonvilayok@gmail.com</t>
  </si>
  <si>
    <t>ທ່ານ ສຸດທິຈັກ ສິຖະໜອມຮັກ</t>
  </si>
  <si>
    <t>ຫົວໜ້າ ພາກວິຊາປ່າໄມ້-ສິ່ງແວດລ້ອມ</t>
  </si>
  <si>
    <t xml:space="preserve">js_tnr@hotmail.com </t>
  </si>
  <si>
    <t>ທ່ານ ນາງ ມະໂລຢີ່ ພູມຍະເສນ</t>
  </si>
  <si>
    <t>phitsamai769@hotmail.com</t>
  </si>
  <si>
    <t xml:space="preserve">່ທ່ານ ກົງມະນີ ປະເສີດສີ </t>
  </si>
  <si>
    <t>kmpsd2018@gmail.com</t>
  </si>
  <si>
    <t>ທ່ານ ນາງ ກິ່ງແກ້ວ ກຸມພົນ</t>
  </si>
  <si>
    <t>ຮອງຫົວໜ້າ ພາກວິຊາໂຮງແຮມ ແລະ ທ່ອງທ່ຽວ</t>
  </si>
  <si>
    <t>ທ່ານ ນາງ ສຸວັນນີ ຈະເລີນຜົນ</t>
  </si>
  <si>
    <t>ຫໜ ພາກວິຊາການໂຮງແຮມ ແລະ ທ່ອງທ່ຽວ</t>
  </si>
  <si>
    <t xml:space="preserve">souvanny@gmail.com </t>
  </si>
  <si>
    <t>ຄູສອນ ພະແນກກໍ່ສ້າງເຄຫາສະຖານ</t>
  </si>
  <si>
    <t>meethirasack@gmail.com</t>
  </si>
  <si>
    <t>ທ່ານ ຖາວອນ ກອງສີ</t>
  </si>
  <si>
    <t>ຄູສອນ ໄຟຟ້າ ເອເລັກໂຕຼນິກ</t>
  </si>
  <si>
    <t>nethnapha.pch@gmail.com</t>
  </si>
  <si>
    <t>ທ່ານ ນາງ ສຸຈິນດາ ເຂົາວົງໄຊ</t>
  </si>
  <si>
    <t>ຄູສອນວັດແທກ</t>
  </si>
  <si>
    <t>souchinda@gmail.com</t>
  </si>
  <si>
    <t>ທ່ານ ນາງ ປານາວີ ສີສົມໄຊ</t>
  </si>
  <si>
    <t>panavy sisomxay@gmail.com</t>
  </si>
  <si>
    <t xml:space="preserve">່ທ່ານ ສີຄຳໃສ ຄຳພູມີ </t>
  </si>
  <si>
    <t>ທ່ານ ສຸລິໂຍ ພິລາວັນ</t>
  </si>
  <si>
    <t>ບັນຊີ</t>
  </si>
  <si>
    <t>sly.souliyo@gmail.com</t>
  </si>
  <si>
    <t>ທ່ານ ນາງ ຄອນສະຫວັນ ດວງມາລາ</t>
  </si>
  <si>
    <t>tueynui2009@gmail.com</t>
  </si>
  <si>
    <t>ທ່ານ ນາງ ແສງເດືອນ ພົນທອງດີ</t>
  </si>
  <si>
    <t>ຄູສອນຄະນິດສາດ</t>
  </si>
  <si>
    <t>ທ່ານ ນາງ ເວດພະຈັນ ດີມະນີວົງ</t>
  </si>
  <si>
    <t>vetphachan1985@gmail.com</t>
  </si>
  <si>
    <t>ທ່ານ ນາງ ຈັນເພັງ ແສງທະວີ</t>
  </si>
  <si>
    <t>vp.dats@gmail.com</t>
  </si>
  <si>
    <t>ທ່ານ ວັນສີ ອິນທະວົງ</t>
  </si>
  <si>
    <t>vsinthavong14@gmail.com</t>
  </si>
  <si>
    <t>ທ່ານ ວິລະທູນ ສາຍສັງຄີ</t>
  </si>
  <si>
    <t>ທ່ານ ສະໜານ ດວງມາລາ</t>
  </si>
  <si>
    <t>samandml999@gmail.com</t>
  </si>
  <si>
    <t>ທ່ານ ເພັດສະຫັວນ ສຸກກະເສີມ</t>
  </si>
  <si>
    <t>ຄູສອນທໍລະນີສາດ</t>
  </si>
  <si>
    <t>ທ່ານ ນາງ ວາດສະໜາ ລັດຕະນະແສງຄຳ</t>
  </si>
  <si>
    <t>ຮຫໜ ພະແນກວິຊາການ</t>
  </si>
  <si>
    <t>vatsana0712@gmail.com</t>
  </si>
  <si>
    <t>ທ່ານ ສຸກສາຄອນ ຄຳສິງສະຫວັດ</t>
  </si>
  <si>
    <t>khamsingsawath.sou@gmail.com</t>
  </si>
  <si>
    <t>ທ່ານ ນາງ ວຽງມາລາວັນ ມິ່ງສຸພັນ</t>
  </si>
  <si>
    <t>ທ່ານ ໄຊຍະກອນ ສຸວັນນະລົງ</t>
  </si>
  <si>
    <t>ທ່ານ ນາງ ແວວມະນີ ຄຳມຸງຄຸນ</t>
  </si>
  <si>
    <t>khammongkhoun@gmail.com</t>
  </si>
  <si>
    <t>ທ່ານ ນາງ ສຸພາລະຄອນ ດວງປັນຍາ</t>
  </si>
  <si>
    <t>ຄຸສອນ ພາກວິຊາຂົວທາງ</t>
  </si>
  <si>
    <t>ທ່ານ ເກດໂພໄຊ ພົງສະຫວ່າງ</t>
  </si>
  <si>
    <t>ຄູສອນໂຍທາ</t>
  </si>
  <si>
    <t>ketphoxai@gmail.com</t>
  </si>
  <si>
    <t>ທ່ານ ເພັດສົມພູ ສິມະໂພໄຊ</t>
  </si>
  <si>
    <t>phetsomphousimaphosai@gmail.com</t>
  </si>
  <si>
    <t>ທ່ານ ນາງ ຊອນ ວົງບຸດໄຕ</t>
  </si>
  <si>
    <t>ຮອງຫົວໜ້າ ປ່າໄມ້-ສິ່ງແວດລ້ອມ</t>
  </si>
  <si>
    <t xml:space="preserve">xone.kean2018@gmail.com </t>
  </si>
  <si>
    <t>ທ່ານ ນາງ ຈັນຖະຫນອມ ເມືອງປາກ</t>
  </si>
  <si>
    <t>ຄູສອນ ພາກວິຊາກະສິກຳ</t>
  </si>
  <si>
    <t>ທ່ານ ນາງ ບຸດສະດີ ດາລາມະນີວົງ</t>
  </si>
  <si>
    <t>ຄູສອນ ບໍລິຫານໂຮງແຮມ ແລະ ທ່ອງທ່ຽວ</t>
  </si>
  <si>
    <t>ທ່ານ ນາງ ນາລີ ໂດຍສີປະເສີດ</t>
  </si>
  <si>
    <t>naly@hotmail.com</t>
  </si>
  <si>
    <t>ທ່ານ ສີອຳພອນ ສີສົມບູນ</t>
  </si>
  <si>
    <t>s-sisomboun@gmail.com</t>
  </si>
  <si>
    <t>ທ່ານ ບຸນຈົງ ມີໄຊສັກ</t>
  </si>
  <si>
    <t>bounchang39@hotmail.com</t>
  </si>
  <si>
    <t>ທ່ານ ອຳໄພ ໄຊສົງຄາມ</t>
  </si>
  <si>
    <t>ຄູສອນເຕັກໂນໂລຢີລົດຍົນ</t>
  </si>
  <si>
    <t>ຮອງຫົວໜ້າ ພາກສຳຫຼວດວັດແທກ-ຄຸ້ງຄອງທີ່ດິນ</t>
  </si>
  <si>
    <t>konexana@yahoo.com</t>
  </si>
  <si>
    <t>ທ່ານ ນາງ ບຸນຍິ່ງ ວັນທະຈັກ</t>
  </si>
  <si>
    <t>ຄູສອນວິຊາສຳຫຼວດວັດແທກ-ຄຸ້ມຄອງທີ່ດິນ</t>
  </si>
  <si>
    <t>ທ່ານ ນາງ ພູວັນ ມະນີວັນ</t>
  </si>
  <si>
    <t>phouvanh38@hotmail.com</t>
  </si>
  <si>
    <t>ທ່ານ ນາງ ນິດຕະພອນ ສີຫາລາດ</t>
  </si>
  <si>
    <t>ຮອງຫົວໜ້າ ພາກວິຊາໄອທີ</t>
  </si>
  <si>
    <t>nittsihalath@yahoo.com</t>
  </si>
  <si>
    <t>ທ່ານ ນາງ ເກດອຸດອນໄຊຍະເສນ</t>
  </si>
  <si>
    <t>ຄູສອນການເງິນ</t>
  </si>
  <si>
    <t>ຮອງພະແນກ ກິດຈະການນັກສຶກສາ</t>
  </si>
  <si>
    <t>campakdy1979@gmail.com</t>
  </si>
  <si>
    <t>thammakongseang@gmail.com</t>
  </si>
  <si>
    <t>23-29/09/2019</t>
  </si>
  <si>
    <t>30/9-04/10/2019</t>
  </si>
  <si>
    <t>ທ່ານ ນາງ ສຸກສະຫວັນ ວັນດີ</t>
  </si>
  <si>
    <t>ູຜູ້ຊ່ວຍພະແນກກິດຈະການ</t>
  </si>
  <si>
    <t>ທ່ານ ບົວສອນ ອິນທິລາດ</t>
  </si>
  <si>
    <t>bouasoneinthirath9999@gmail.com</t>
  </si>
  <si>
    <t>ທ່ານ ຄອນສະຫວັນ ບົວລະພາ</t>
  </si>
  <si>
    <t>ຫົວໜ້າສາຂາໄຟຟ້າເຕັກນິກ</t>
  </si>
  <si>
    <t>khonesavanh-bg61@ubru.ac.th</t>
  </si>
  <si>
    <t>ຮອງຫົວໜ໊າ ພາກວິຊາຂົວທາງ</t>
  </si>
  <si>
    <t>noyslv2@gmail.com</t>
  </si>
  <si>
    <t>ທ່ານ ຄຳປານິດ ອິນສີຊຽງໄຫມ່</t>
  </si>
  <si>
    <t>khampani_01@hotmail.com</t>
  </si>
  <si>
    <t>ທ່ານ ພຸດທະສອນ ຄຳວິໄລ</t>
  </si>
  <si>
    <t>ຫົວໜ້າ ພາກວິຊາໄຟຟ້າ</t>
  </si>
  <si>
    <t>myna@gmail.com</t>
  </si>
  <si>
    <t>ທ່ານ ຫວັນ ດາລາ</t>
  </si>
  <si>
    <t>ຄູສອນ ພາກວິຊາກົນຈັກ</t>
  </si>
  <si>
    <t>vanhdala394@gmail.com</t>
  </si>
  <si>
    <t>ທ່ານ ນາງ ໂພໄຊ ສີວົງຄຳ</t>
  </si>
  <si>
    <t>ທ່ານ ນາງ ອານຸສອນ ວົງວິໄຊສັກ</t>
  </si>
  <si>
    <t>mone993@yahoo.com</t>
  </si>
  <si>
    <t>ທ່ານ ນາງ ນິດສາຄອນ ສີຫາຈັກ</t>
  </si>
  <si>
    <t>ຄູສອນ ພາກວິຊາທ່ອງທ່ຽວ-ການໂຮງແຮມ</t>
  </si>
  <si>
    <t>nsihachak@gmail.com</t>
  </si>
  <si>
    <t>ທ່ານ ຄຳເຮັ່ງ ເຂື່ອນສົບບັດ</t>
  </si>
  <si>
    <t>ທ່ານ ສຸວັນ ຖະໜອມຮັກ</t>
  </si>
  <si>
    <t>thadavanh@yahoo.co.th</t>
  </si>
  <si>
    <t>ທ່ານ ນາງ ວັນທາ ບຸນສົງ</t>
  </si>
  <si>
    <t>ທ່ານ ນາງ ອຳມະລາ ບຸນທຳມີ</t>
  </si>
  <si>
    <t>ທ່ານ ນາງ ສຸດທານີ ອ້ວນປໍມະນີ</t>
  </si>
  <si>
    <t>ຄູາອນ ໄອທີ</t>
  </si>
  <si>
    <t>ທ່ານ ນາງ ນຸດມີລາ ປາໄຈຢາງ</t>
  </si>
  <si>
    <t xml:space="preserve">ຄູສອນ </t>
  </si>
  <si>
    <t>Nout0941603386@gmail.com</t>
  </si>
  <si>
    <t>ທ່ານ ບຸນເຮຶອງ ພານປະເສິດ</t>
  </si>
  <si>
    <t>ອິມຽນ</t>
  </si>
  <si>
    <t>ຄູສອນ ທໍລະນີສາດ</t>
  </si>
  <si>
    <t>bougheuanh88@gmail.com</t>
  </si>
  <si>
    <t>ທ່ານ ວິລັດ ອິນທິວົງ</t>
  </si>
  <si>
    <t>vilath12 @yahoo.com</t>
  </si>
  <si>
    <t>ທ່ານ ວິທະຍາ ສິລິພົງ</t>
  </si>
  <si>
    <t>ຄູສອນ IT</t>
  </si>
  <si>
    <t>ທ່ານ ນາງ ມະນີວັນ ອອຍມະນີວົງ</t>
  </si>
  <si>
    <t>ຄູສອນ ພາສາ</t>
  </si>
  <si>
    <t>ທ່ານ ນາງ ຈັນທະລາ ສຸພານິດ</t>
  </si>
  <si>
    <t>ທ່ານ ນາງ ລັດດາພອນ ຄຸມໂພ</t>
  </si>
  <si>
    <t>latdaphone jieb@hotmail.co.th</t>
  </si>
  <si>
    <t>lousengchan777@gmail.com</t>
  </si>
  <si>
    <t>ອາຈານ ສົມມຸດ ເພຍສາຂາ</t>
  </si>
  <si>
    <t>ອາຈານ ທັນ ໂພທິລາດ</t>
  </si>
  <si>
    <t>ອາຈານ ສອນໄຊ ສິມມາລາວົງ</t>
  </si>
  <si>
    <t>simmalavongsonexay123@gmail.com</t>
  </si>
  <si>
    <t>ອາຈານ ຄຳສາຍ ພຸດທະວົງ</t>
  </si>
  <si>
    <t>ອາຈານ ອານິນພອນ ຫຼວງດວງສິດທິເດດ</t>
  </si>
  <si>
    <t>aninphone@hotmail.com</t>
  </si>
  <si>
    <t>ທ່ານ ຈຳປາທອງ ທອງມະນີວົງ</t>
  </si>
  <si>
    <t>ຫົວໜ້າພາກວິຊາ ກົນຈັກ</t>
  </si>
  <si>
    <t>ຮອງພະແນກ ຄຸ້ມຄອງວິຊາການ</t>
  </si>
  <si>
    <t>ທ່ານ ສັນຈອນ ສີໂຍທາ</t>
  </si>
  <si>
    <t>ຫົວໜ້າໜ່ວຍງານຄຸ້ມຄອງບຸກຄະລາກອນ</t>
  </si>
  <si>
    <t>sanjonh.sg61@ubru.co.th</t>
  </si>
  <si>
    <t xml:space="preserve">soulignamath.kongpheng3@gmail.com </t>
  </si>
  <si>
    <t>ທ່ານ ນາງ ສະຫງ່າ ບົວຜາວົງ</t>
  </si>
  <si>
    <t>ຄູສອນວິຊາ ເຕັກໂນໂລຊີຂໍ້ມູນຂ່າວສານ</t>
  </si>
  <si>
    <t>ທ່ານ ວິທະຍາພອນ ໄຊຍະຈັນທາ</t>
  </si>
  <si>
    <t>x.vithayaphone@gmail.com</t>
  </si>
  <si>
    <t>ທ່ານ ສະຫວ່າງ ໄຊຄຳມີ</t>
  </si>
  <si>
    <t>ຄູສອນພາກວິຊາ ກະສິກຳ</t>
  </si>
  <si>
    <t>kai99415@gmail.com</t>
  </si>
  <si>
    <t>ທ່ານ ຫຼຽນແກ້ວ ອຸ່ນສະຫວັດ</t>
  </si>
  <si>
    <t>lainkeo054@gmail.com</t>
  </si>
  <si>
    <t>ຄູສອນສາຂາວິຊາ ຈອດ ແລະ ທໍ່ນ້ຳ</t>
  </si>
  <si>
    <t>ທ່ານ ບຸນທັນ ວັນນະວົງ</t>
  </si>
  <si>
    <t>ຄູສອນສາຂາວິຊາ ຊ່າງໄມ້ເຟີນີເຈີ່</t>
  </si>
  <si>
    <t>ຄູສອນສາຂາວິຊາ ຕັດຫຍິບ</t>
  </si>
  <si>
    <t>men.126@icloud.com</t>
  </si>
  <si>
    <t>ທ່ານ ບຸນທັນ ສີສົມໄຊ</t>
  </si>
  <si>
    <t>່ທ່ານ ນາງ ນະພາວິໄລ ນາມປັນຍາ</t>
  </si>
  <si>
    <t>ຄູສອນພາກວິຊາ ທໍລະນີສາດ</t>
  </si>
  <si>
    <t>snaphavilay@gmail.com</t>
  </si>
  <si>
    <t>ທ່ານ ດວງຕາ ທໍ່ແສງມະນີ</t>
  </si>
  <si>
    <t>ຄູສອນພາກວິຊາ ໄອທີ ວິສະວະກຳ</t>
  </si>
  <si>
    <t>ta99.ptc@gmail.com</t>
  </si>
  <si>
    <t>ທ່ານ ຄຳຝັ້ນ ລາດສະສິມມາ</t>
  </si>
  <si>
    <t>ຫົວໜ້າສູນປະກັນຄຸນນະພາບ</t>
  </si>
  <si>
    <t>khamfan456@gmail.com</t>
  </si>
  <si>
    <t>ທ່ານ ນາງ ທິສະໄໝ ດີມະນີວົງ</t>
  </si>
  <si>
    <t>phonesavanhsoutthichack777@gmail.com</t>
  </si>
  <si>
    <t>ທ່ານ ຄຳສາຍ ພຸດທະວົງ</t>
  </si>
  <si>
    <t>4-8/11/2019</t>
  </si>
  <si>
    <t>11-15/11/2019</t>
  </si>
  <si>
    <t>ທ່ານ ບຸນຖອງ ໝື່ນໂສພາ</t>
  </si>
  <si>
    <t>ຄູສອນ ຜູ້ປະສານງານສະຖານປະກອບການ</t>
  </si>
  <si>
    <t>ທ່ານ ຄຳພັນ ອອ່ນແກ້ວມະນີ</t>
  </si>
  <si>
    <t>ຫົວໜ້າໜ່ວຍງານຮ່ວມມຶກັບສະຖານປະ ກອບການ</t>
  </si>
  <si>
    <t>onkeomanee@gmail.com</t>
  </si>
  <si>
    <t>ທ່ານ ຄັດສະພອນ ຣາຊຂັນຕິ</t>
  </si>
  <si>
    <t>ຫົວໜ້າໜ່ວຍງານ</t>
  </si>
  <si>
    <t>ter201575@gmail.com</t>
  </si>
  <si>
    <t>ຸຸ55998554</t>
  </si>
  <si>
    <t>ຮອງພາກວິຊາ ກະເສດ</t>
  </si>
  <si>
    <t>kommadam.h@gmail.com</t>
  </si>
  <si>
    <t>ທ່ານ ນາງ ສຸກດາວັນ ແສງສຸວັນນາ</t>
  </si>
  <si>
    <t>Mamoui777@gmail.com</t>
  </si>
  <si>
    <t>ທ່ານ ລັດມະນີ ຈັນທະນະສິນ</t>
  </si>
  <si>
    <t>ທ່ານ ນາງ ແສງມະນີ ສຸທຳມະວົງ</t>
  </si>
  <si>
    <t>ທ່ານ ທຸມມາ ມູນທະວົງ</t>
  </si>
  <si>
    <t>ທ່ານ ອຳຄາ ແຫວນວົງສົດ</t>
  </si>
  <si>
    <t>ທ່ານ ນາງສົມພິດ ທຳມະວົງສາ</t>
  </si>
  <si>
    <t>soulasith@gmail.com</t>
  </si>
  <si>
    <t>ທ່ານ ແຂກມາ ວິລະມານ</t>
  </si>
  <si>
    <t>khekvilaman90@gmail.com</t>
  </si>
  <si>
    <t>ທ່ານ ບຸນລານ ແສນປະຕິ</t>
  </si>
  <si>
    <t>ທ່ານ ນາງ ມະນີວອນ ສູນດາລາ</t>
  </si>
  <si>
    <t>ຄູສອນວິຊາ ບໍ່ແຮ່</t>
  </si>
  <si>
    <t>ທ່ານ ນາງ ເພັດວັນ ວົງປະເສີດ</t>
  </si>
  <si>
    <t>ຄູສອນ ສຳຫຼວດວັດແທກຄຸ້ມຄອງທີ່ດິນ</t>
  </si>
  <si>
    <t>ຫົວໜ້າພາກວິຊາ ໄອທີ</t>
  </si>
  <si>
    <t>ທ່ານ ກອນວິໄລ ອຸດທະຈັກ</t>
  </si>
  <si>
    <t>kone@gmail.com</t>
  </si>
  <si>
    <t>ທ່ານ ຄຳສິງ ປະທຸມມາລາ</t>
  </si>
  <si>
    <t>singpathoumma@gmail.com</t>
  </si>
  <si>
    <t>meesouk@gmail.com22347337</t>
  </si>
  <si>
    <t>Row Labels</t>
  </si>
  <si>
    <t>Grand Total</t>
  </si>
  <si>
    <t>Column Labels</t>
  </si>
  <si>
    <t>Count of ເພດ</t>
  </si>
  <si>
    <t>Ethnic</t>
  </si>
  <si>
    <t>ທ່ານ ນາງ ລັດສະໄໝ ວໍລະຈິດ</t>
  </si>
  <si>
    <t>ພາກວິຊາບໍລິຫານທຸລະກິດ</t>
  </si>
  <si>
    <t>020 92027099</t>
  </si>
  <si>
    <t>9-13/12/2019</t>
  </si>
  <si>
    <t>ຫົວໜ້າ ສາຂາບັນຊີ</t>
  </si>
  <si>
    <t>chanthaphon909@gmail.com</t>
  </si>
  <si>
    <t>ທ່ານ ຜາສຸກ ທຳມະລັກສາ</t>
  </si>
  <si>
    <t>phasouktham@gmail.com</t>
  </si>
  <si>
    <t>ທ່ານ ນາງ ສົມຮັກ​ ລັດຕະນະວົງ​</t>
  </si>
  <si>
    <t>ຫົວຫນ້າ​ພາກວິຊາ​ ບໍລິຫານທຸລະກິດ</t>
  </si>
  <si>
    <t>lsomhak@gmail.com</t>
  </si>
  <si>
    <t>ທ່ານ ນາງ ມະນີສອນ​ ແສງມະນີ</t>
  </si>
  <si>
    <t>ທ່ານ ຄຳພີ​ ສີຫາຈັກ</t>
  </si>
  <si>
    <t>sihachack-k@gmail.com</t>
  </si>
  <si>
    <t>ທ່ານ ນາງ ດວງ ຫຼວງພິທັກ</t>
  </si>
  <si>
    <t>duoang.lpt@gmail.com</t>
  </si>
  <si>
    <t>ທ່ານ ຊຽງມາຫຼ້າ ແສນມະນີວົງ</t>
  </si>
  <si>
    <t>xiengmala.cpt.@gmail.com</t>
  </si>
  <si>
    <t>ທ່ານ ນາງ ວຽງນາລີ ຕັນໄມທອງ</t>
  </si>
  <si>
    <t>ທ່ານ ຄອນສະຫວັນ ສາຍສິລິສັນ</t>
  </si>
  <si>
    <t>ທ່ານ ນາງ ລັດດາວັນ ພໍລະສິມ</t>
  </si>
  <si>
    <t>ທ່ານ ລຳພູນ ສີປະເສີດ</t>
  </si>
  <si>
    <t>lamphon795@gmail.com</t>
  </si>
  <si>
    <t>ທ່ານ ນາງ ອຳມາລາ ບຸນທຳມີ</t>
  </si>
  <si>
    <t>ammala02@yahoo.com</t>
  </si>
  <si>
    <t>ທ່ານ ນາງ ພວງຈັນ ທິບພະສອນ</t>
  </si>
  <si>
    <t>ຮອງຫົວໜ້າພະແນກບໍລິຫານ - ຈັດຕັ້ງພະນັກງານ</t>
  </si>
  <si>
    <t>phouangchanht@gmail.com</t>
  </si>
  <si>
    <t>ທ່ານ ນາງ ສີສຸດາ ສູນດາລາ</t>
  </si>
  <si>
    <t>ວິຊາການພະແນກບໍລິຫານ - ຈັດຕັ້ງພະນັກງານ</t>
  </si>
  <si>
    <t>54357945
97708188</t>
  </si>
  <si>
    <t>soundalasisudany@gmail.com</t>
  </si>
  <si>
    <t>ຮອງໜ່ວຍງານພັກ-ພ/ງ</t>
  </si>
  <si>
    <t>020 91616244</t>
  </si>
  <si>
    <t>ທ່ານ ສິດສົມໃຈ ພັນທະລາດ</t>
  </si>
  <si>
    <t>ພາກວິຊາກອມພີວເຕີທຸລະກິດ</t>
  </si>
  <si>
    <t>58131559
58538610</t>
  </si>
  <si>
    <t>sithsomchaypl@gmail.com</t>
  </si>
  <si>
    <t>ທ່ານ ນາງ ເກດອຸດອນ ໄຊຍະເສນ</t>
  </si>
  <si>
    <t>ຄູສອນ ພາກວິຊາກອມພີວເຕີທຸລະກິດ</t>
  </si>
  <si>
    <t>ຄູສອນພາກວິຊາ ປູກຝັງ</t>
  </si>
  <si>
    <t>ຄູສອນພາກວິຊາ ລ້ຽງສັດ</t>
  </si>
  <si>
    <t>pok_dats@hotmail.com</t>
  </si>
  <si>
    <t>ທ່ານ ນາງ ບົວຈັນຫອມ ອິນສີຊຽງໃໝ່</t>
  </si>
  <si>
    <t>Bouachanhom insyxiengmay @gmail.com</t>
  </si>
  <si>
    <t>16-20/12/2019</t>
  </si>
  <si>
    <t>ທ່ານ ນາງ ແກ້ວກ່ອງ ອິນທິລາດ</t>
  </si>
  <si>
    <t>keokonginthilard@gmail.com</t>
  </si>
  <si>
    <t>ທ່ານ ວົງພະຈັນ ເພ້ຍຄຳໂງ່ນຈິດຕະວົງ</t>
  </si>
  <si>
    <t>ຄູສອນເອເລັກໂຕຼນິກ</t>
  </si>
  <si>
    <t>ທ່ານ ນາງ ໜູຕິ້ນ ກິ່ນທະວົງສາ</t>
  </si>
  <si>
    <t>sangapeak@gmail.com</t>
  </si>
  <si>
    <t>ທ່ານ ວິມັງກອນ ລິດທານຸວົງ</t>
  </si>
  <si>
    <t>vimangkone@gmail.com</t>
  </si>
  <si>
    <t>ທ່ານ ໂພ ລິດຕິເດດ</t>
  </si>
  <si>
    <t>ຮອງຫົວໜ້າພາກວິຊາ ກໍ່ສ້າງ</t>
  </si>
  <si>
    <t>Pholittideth@gmail.com</t>
  </si>
  <si>
    <t>ທ່ານ ຄິດດາວອນ ໄຊຍະສານ</t>
  </si>
  <si>
    <t>khitdavone@gmail.com</t>
  </si>
  <si>
    <t>ທ່ານ ນາງ ອິນຕາ ມະນີວັນ</t>
  </si>
  <si>
    <t>keankham@outlook.co.th</t>
  </si>
  <si>
    <t>ທ່ານ ນາງ ສົມຫວັງ ປ້ອງຄຳດີ</t>
  </si>
  <si>
    <t>cbounseng@gmail.com</t>
  </si>
  <si>
    <t>ຮອງຫົວໜ້າພາກວິຊາ ໄຟຟ້າ-ເອເລັກໂຕຣນິກ</t>
  </si>
  <si>
    <t>oudonekeovong@gmail.com</t>
  </si>
  <si>
    <t>ທ່ານ ນາງ ສຸກດານິນ ປຣະວັນເທົາ</t>
  </si>
  <si>
    <t>psoudamin@yahoo.com</t>
  </si>
  <si>
    <t>ທ່ານ ນາງ ສີສຸພັນ ພິມມະສອນ</t>
  </si>
  <si>
    <t>phimmasonekatae@gmail.com</t>
  </si>
  <si>
    <t>ທ່ານ ຂັນໄຊ ທຳມະວົງ</t>
  </si>
  <si>
    <t>khamsay.tatom@gmail.com</t>
  </si>
  <si>
    <t>ທ່ານ ນາງ ເພັດມະໄລ ແສງດາລາ</t>
  </si>
  <si>
    <t>ທ່ານ ຄຳຫຼ້າ ສຸລິຍະເດດ</t>
  </si>
  <si>
    <t>ຫົວໜ້າພະແນກບໍລິຫານ</t>
  </si>
  <si>
    <t>020 22226829</t>
  </si>
  <si>
    <t>khamla1980@hotmail.com</t>
  </si>
  <si>
    <t>ຫົວໜ້າວິຊາ ເຕັກໂນໂລຢີ - ຂໍ້ມູນຂ່າວສານ</t>
  </si>
  <si>
    <t>020 58585962</t>
  </si>
  <si>
    <t>ທ້ານ ແສງຈັນ ສຸດທິພົງສັກ</t>
  </si>
  <si>
    <t>ຄູສອນ ການຕະຫຼາດ</t>
  </si>
  <si>
    <t>ທ່ານ ນາງ ລັດາພອນ ຄຸມໂພ</t>
  </si>
  <si>
    <t>ຄູສອນ ກອມພີວເຕີ</t>
  </si>
  <si>
    <t>020 99782498</t>
  </si>
  <si>
    <t>latdaphone_jieb@hotmail.co.th</t>
  </si>
  <si>
    <t>ທ່ານ ນາງ ຜ່ອນມາລີ ແສງໄໝດວງຄຳ</t>
  </si>
  <si>
    <t>ທ່ານ ໄພທູນ ພະສະຫັວດ</t>
  </si>
  <si>
    <t>Head of Department</t>
  </si>
  <si>
    <t>Head of agromachinery section</t>
  </si>
  <si>
    <t>Position</t>
  </si>
  <si>
    <t>Female</t>
  </si>
  <si>
    <t>Total</t>
  </si>
  <si>
    <t>ທ່ານ ພົງສະຫວັນ ພິມມະຈັກ</t>
  </si>
  <si>
    <t>phong69.pmc@gmail.com</t>
  </si>
  <si>
    <t>20-14/1/2020</t>
  </si>
  <si>
    <t>ຄູສອນສາຂາ ລົດຍົນ</t>
  </si>
  <si>
    <t>inthirath@gmail.com</t>
  </si>
  <si>
    <t>ທ່ານ ນາງ ບົວຈັນ ແສງສະຫວັດ</t>
  </si>
  <si>
    <t>ຮອງພະແນກພາກວິຊາ ກົນຈັກ</t>
  </si>
  <si>
    <t>ທ່ານ ນາງ ສຸນາລີ ຜຸຍຍະວົງ</t>
  </si>
  <si>
    <t>ຮອງພະແນກພາກວິຊາ ກໍ່ສ້າງ</t>
  </si>
  <si>
    <t>pasounaly@gmail.com</t>
  </si>
  <si>
    <t>ຄູສອນພາກວິຊາ ໄຟຟ້າ</t>
  </si>
  <si>
    <t xml:space="preserve">ທ່ານ ສິງທາ ຈິດນາວັນ </t>
  </si>
  <si>
    <t>ຫົວໜ້າພາກບໍລິຫານທຸລະກິດ</t>
  </si>
  <si>
    <t>pholittideth@gmsil.com</t>
  </si>
  <si>
    <t>a.onnavong@gmsil.com</t>
  </si>
  <si>
    <t>ຄູສອນວິຊາກະສິກຳ</t>
  </si>
  <si>
    <t>ທ່ານ ຈັນທະວົງ ແກ້ວວິໄລ</t>
  </si>
  <si>
    <t>ຫົວໜ້າພາກວິຊາ ເຄຫາສະຖານ</t>
  </si>
  <si>
    <t>ທ່ານ ບຸນທົງ ວົງສະຖຽນ</t>
  </si>
  <si>
    <t>bounthongfools@gmail.com</t>
  </si>
  <si>
    <t>ທ່ານ ນາງ ອຳພອນ ວິໄລຫອມ</t>
  </si>
  <si>
    <t>amphone5505@gmail.com</t>
  </si>
  <si>
    <t>ຮອງຫົວໜ້າພະແນກຈອດ ແລະ ທໍ່ນ້ຳ</t>
  </si>
  <si>
    <t>somphone@gmail.com</t>
  </si>
  <si>
    <t>ຮອງຫົວໜ້າພາກວິຊາ ໄຟຟ້າ-ເອເລັກໂຕຼນິກ</t>
  </si>
  <si>
    <t>ທ່ານ ຄຳນ້ອຍ ຄຳກອງ</t>
  </si>
  <si>
    <t>ຄູສອນພະແນກຊ່າງໄມ້ເຟີນີເຈີ່</t>
  </si>
  <si>
    <t>ຄູສອນພະແນກລົດເຕັກໂນໂລຊີລົດຍົນ</t>
  </si>
  <si>
    <t>donesavanh2020@hotmail.com</t>
  </si>
  <si>
    <t>ວິຊາການພາກວິຊາ ບໍ່ແຮ່</t>
  </si>
  <si>
    <t>ທ່ານ ນາງ ຄູນມີ ສົມອຸດົມ</t>
  </si>
  <si>
    <t>ຫົວໜ້າໜ່ວຍງານພາກວິຊາ ໄຟຟ້າ</t>
  </si>
  <si>
    <t>khounmy1982@gmail.com</t>
  </si>
  <si>
    <t>ທ່ານ ບຸນສົງ ຂັນທະລີ</t>
  </si>
  <si>
    <t>bounsongktl@gmail.com</t>
  </si>
  <si>
    <t>ທ່ານ ຊໍ້ວ່າງ ວ່າໄຊເລົ່າ</t>
  </si>
  <si>
    <t>hmpp2012@gmail.com</t>
  </si>
  <si>
    <t>ວຽງຈັນ - ຮ່າໂນ້ຍ</t>
  </si>
  <si>
    <t>ທ່ານ ນາງ ວິລາວັນ ວິໄລ</t>
  </si>
  <si>
    <t>vilay29121990@gmail.com</t>
  </si>
  <si>
    <t>ທ່ານ ພູວຽງ ລານມີໄຊ</t>
  </si>
  <si>
    <t>ຫົວໜ້າພາກວິຊາ ປ່າໄມ້</t>
  </si>
  <si>
    <t>vieng5561@gmail.com</t>
  </si>
  <si>
    <t>ທ່ານ ຕຽງຄຳ ໄຊຍະວົງ</t>
  </si>
  <si>
    <t>ຫົວໜ້າພາກວິຊາ ລ້ຽງສັດ</t>
  </si>
  <si>
    <t>tiengkhamxayavong@gmail.com</t>
  </si>
  <si>
    <t>ຄູສອນວິຊາລ້ຽງສັດ</t>
  </si>
  <si>
    <t>x.sisoutham@gmail.com</t>
  </si>
  <si>
    <t>bounthone.dats@gmail.com</t>
  </si>
  <si>
    <t>ທ່ານ ໄກ່ນະຄອນ ພຣະວິເສດ</t>
  </si>
  <si>
    <t>ຫົວໜ້າໜ່ວຍງານຫລັກສູດ</t>
  </si>
  <si>
    <t>kainakhonepravisad@gmail.com</t>
  </si>
  <si>
    <t>27-31/1/2020</t>
  </si>
  <si>
    <t>ທ່ານ ຄຳກອນ ມ້າວໄທ</t>
  </si>
  <si>
    <t>ທ່ານ ນາງ ສົມປອງ ວິເສດສິນ</t>
  </si>
  <si>
    <t>sompong.visadsin@gmail.com</t>
  </si>
  <si>
    <t>57564646
22312946</t>
  </si>
  <si>
    <t>ທ່ານ ກົມມະລີ ສີຫາຈັກ</t>
  </si>
  <si>
    <t>kommalyshchack@gmail.com</t>
  </si>
  <si>
    <t>ທ່ານ ນາງ ສຸພະລະຄອນ ດວງປັນຍາ</t>
  </si>
  <si>
    <t>ທ່ານ ສີໄຮ ແສນຫຼວງ</t>
  </si>
  <si>
    <t>sihaysanlaung9@gmail.com</t>
  </si>
  <si>
    <t xml:space="preserve">ທ່ານ ຫວັນ ດາລາ </t>
  </si>
  <si>
    <t>ທ່ານ ນາງ ພຸດມະນີ ກອງດາລາ</t>
  </si>
  <si>
    <t>ຄູສອນພາກວິຊາ ຕັດຫຍິບ</t>
  </si>
  <si>
    <t>phoutmany99590100@gmail.com</t>
  </si>
  <si>
    <t>ຫົວໜ້າພາກວິຊາ ປ່າໄມ້ - ສິ່ງແວດລ້ອມ</t>
  </si>
  <si>
    <t>ທ່ານ ບຸນມີ ແສນສົມບູນ</t>
  </si>
  <si>
    <t>ຮອງຫົວໜ້າພາກວິຊາ ເຄຫາສະຖານ</t>
  </si>
  <si>
    <t>ຄູສອນຢູ່ພະແນກວິຊາການ</t>
  </si>
  <si>
    <t>ຄູສອນພາກວິຊາ ໄຟຟ້າ - ເອເລັກໂຕຼນິກ</t>
  </si>
  <si>
    <t>ຄູສອນພະແນກຈອດ ແລະ ທໍ່ນ້ຳ</t>
  </si>
  <si>
    <t>ທ່ານ ນາງ ລັດສະດາພອນ ສຸລິນພອນ</t>
  </si>
  <si>
    <t>kykee2019@gmail.com</t>
  </si>
  <si>
    <t>ທ່ານ ນາງ ທິບພະຂັນ ສີລາໄລ</t>
  </si>
  <si>
    <t>lex.geologist@gmail.com</t>
  </si>
  <si>
    <t>ຄູສອນໄອທີ</t>
  </si>
  <si>
    <t>southany.opmn2019@gmail.com</t>
  </si>
  <si>
    <t>ທ. ຊີກາປູ້ນ ວັນທານຸວົງ</t>
  </si>
  <si>
    <t>sikapoun1986ptc@gmail.com</t>
  </si>
  <si>
    <t>ຄູສອນວິທະຍາສາດພຶ້ນຖານ</t>
  </si>
  <si>
    <t>tc_meuy23@gmail.com</t>
  </si>
  <si>
    <t>ທ່ານ ນາງ ບຸນລິບ ຄຸນລາວົງ</t>
  </si>
  <si>
    <t>ຄູສອນມະນຸດສຳພັນ</t>
  </si>
  <si>
    <t>ທ່ານ ນາງ ວາດສະໜາ ພູມີວົງ</t>
  </si>
  <si>
    <t xml:space="preserve">ຄູສອນບັນຊີ </t>
  </si>
  <si>
    <t>ຄູສອນພຶ້ນຖານເອເລັກໂຕຼນິກ</t>
  </si>
  <si>
    <t>ທ່ານ ນາງ ສຸພາລັກ ຫລວງສຸພົມ</t>
  </si>
  <si>
    <t>ຄູສອນບໍລິຫານການສຶກສາ</t>
  </si>
  <si>
    <t>2sou76.dats@gmail.com</t>
  </si>
  <si>
    <t xml:space="preserve">ທ່ານ ນາງ ພອນສະຫວັນ ສຸດທິຈັກ </t>
  </si>
  <si>
    <t>ຄູສອນສັດຕະວະແພດ</t>
  </si>
  <si>
    <t>ທ່ານ ນາງ ສີສະໄໝ ປາວທໍ່</t>
  </si>
  <si>
    <t>sisamaypaothor@gmail.com</t>
  </si>
  <si>
    <t>ທ່ານ ໄຊລິດດາ ອິນທະວົງ</t>
  </si>
  <si>
    <t>ທ່ານ ຄຳເລັດ ສຸມາລີ</t>
  </si>
  <si>
    <t>ຮອງຫົວໜ້າ ພາກວິຊາກໍ່ສ້າງ - ເຄຫາສະຖານ</t>
  </si>
  <si>
    <t>khamleth_soumaly288@hotmail.com</t>
  </si>
  <si>
    <t>Batch1</t>
  </si>
  <si>
    <t>10-14/2/2020</t>
  </si>
  <si>
    <t>ທ່ານ ນາງ ສິລິຄອນ ໄຊຍະຈິດ</t>
  </si>
  <si>
    <t>ຄູສອນ ພາສາອັງກິດ</t>
  </si>
  <si>
    <t>silikhone2476@gmail.com</t>
  </si>
  <si>
    <t>ທ່ານ ນາງ ລຳເງິນ ພູຫຼວງ</t>
  </si>
  <si>
    <t>lamgeun7@gmail.com</t>
  </si>
  <si>
    <t>ຮອງຫົວໜ້າພະແນກພັດທະນາຂໍ້ມູນ ແລະ ຂ່າວສານ</t>
  </si>
  <si>
    <t>ທ່ານ ວິລະພອນ ແກ້ວມະນີ</t>
  </si>
  <si>
    <t>ຮອງພາກວິຊາ ຄະຫະກຳ</t>
  </si>
  <si>
    <t>vilaphone.ke@gmail.com</t>
  </si>
  <si>
    <t>ທ່ານ ຄຳສັງ ສີວິໄຊ</t>
  </si>
  <si>
    <t>ຮອງພາກວິຊາ ເຄຫາສະຖານ</t>
  </si>
  <si>
    <t>somphonechanthathap@gmail.com</t>
  </si>
  <si>
    <t>ທ່ານ ນາງ ທິບພະກອນ ແລມະນີ</t>
  </si>
  <si>
    <t>ວິຊາການພາກຄະຫະກຳ</t>
  </si>
  <si>
    <t>kxiengtrppg@gmail.com</t>
  </si>
  <si>
    <t>ທ່ານ ນາງ ສົມສະໄໝ ວົງສີແກ້ວ</t>
  </si>
  <si>
    <t>ຮອງຫົວໜ້າພາກວິຊາ ສ້ອມແປງກົນຈັກ</t>
  </si>
  <si>
    <t>ທ່ານ ນາງ ດາວຈັນ ໄຊຍະວົງ</t>
  </si>
  <si>
    <t>daochanh1994@gmail.com</t>
  </si>
  <si>
    <t>ທ່ານ ນາງ ສີອຳພອນ ໂພທິສານ</t>
  </si>
  <si>
    <t>ຄູສອນພາກວິຊາ ໂຮງແຮມ ແລະ ທ່ອງທ່ອຽວ</t>
  </si>
  <si>
    <t>seeaumphon11@gmail.com</t>
  </si>
  <si>
    <t>ຄູສອນພາກວິຊາ ກໍ່ສ້າງເຄຫາສະຖານ</t>
  </si>
  <si>
    <t>ທ່ານ ວື ຊົງປໍວ່າງ</t>
  </si>
  <si>
    <t>xpv.vue@gmail.com</t>
  </si>
  <si>
    <t>ທ່ານ ສຸລິນທອນ ຫຼວງອາໄພ</t>
  </si>
  <si>
    <t>soulinthone.geol1990@gmail.com</t>
  </si>
  <si>
    <t>phouvan38@hotmail.com</t>
  </si>
  <si>
    <t>ທ່ານ ຄຳໂກ້ ເປັ້ງສຸພັນ</t>
  </si>
  <si>
    <t>khamko1981@gmail.com</t>
  </si>
  <si>
    <t>ທ່ານ ນາງ ຈັນມະລີ ອິນທະປະຖາ</t>
  </si>
  <si>
    <t>ຄູສອນພາກວິຊາ ແຜນທີ່</t>
  </si>
  <si>
    <t>chanmaly.9@gmail.com</t>
  </si>
  <si>
    <t>ທ່ານ ນາງ ວັນສີ ອຸ່ນລາສີ</t>
  </si>
  <si>
    <t>ຮອງຫົວໜ້າພະແນກຈັດຕັ້ງ</t>
  </si>
  <si>
    <t>vanhsy@hotmail.com</t>
  </si>
  <si>
    <t>ຮອງຫົວໜ້າພາກວິຊາ ໄຟຟ້າ - ເອເລັກໂຕຼນິກ</t>
  </si>
  <si>
    <t xml:space="preserve">ຄູສອນມະນຸດສຳພັນ </t>
  </si>
  <si>
    <t>ຮອງພະແນກກົນຈັກ</t>
  </si>
  <si>
    <t>ທ່ານ ນາງ ກອງແກ້ວ ອິນທະວົງ</t>
  </si>
  <si>
    <t>ຫົວໜ້າສາຂາກະສິກຳອິນຊີ</t>
  </si>
  <si>
    <t>ທ່ານ ນາງ ຈັນທະວີ ບຸນມີທັນ</t>
  </si>
  <si>
    <t>ຄູສອນວິຊາປ່າໄມ້ ແລະ ສິ່ງແວດລ້ອມ</t>
  </si>
  <si>
    <t>chanhvb2018@gmail.com</t>
  </si>
  <si>
    <t>ຮອງຫົວໜ້າພາກເຄຫາສະຖານ</t>
  </si>
  <si>
    <t>ຄູສອນພາກວິຊາ ເຕັກໂນໂລຢີກົນຈັກ</t>
  </si>
  <si>
    <t>Administrators/managers</t>
  </si>
  <si>
    <t>Administrators/managers Total</t>
  </si>
  <si>
    <t>Number of person trained</t>
  </si>
  <si>
    <t xml:space="preserve">Female </t>
  </si>
  <si>
    <t>Manager</t>
  </si>
  <si>
    <t>Teacher</t>
  </si>
  <si>
    <t>Taidam</t>
  </si>
  <si>
    <t>Leu</t>
  </si>
  <si>
    <t>Kummu</t>
  </si>
  <si>
    <t>No</t>
  </si>
  <si>
    <t>Item</t>
  </si>
  <si>
    <t>ຮອງຫົວໜ້າພະແນກ ຄຸ້ມຄອງວິຊາການ</t>
  </si>
  <si>
    <t>vatsana0271280@gmil.com</t>
  </si>
  <si>
    <t>ທ່ານ ນາງ ເພັດຕະກຸນ ມະນີວັນ</t>
  </si>
  <si>
    <t>phettakun-pok@gmail.com</t>
  </si>
  <si>
    <t>ທ່ານ ສາຍທອງ ບຸດຈັນທະລາດ</t>
  </si>
  <si>
    <t>boutchanthalath20009@gmail.com</t>
  </si>
  <si>
    <t>ຮອງພາກວິຊາຄົ້ນຄວ້າ ແລະ ພັດທະນາຂໍ້ມູນຂ່າວສານ</t>
  </si>
  <si>
    <t>ທ່ານ ບຸນສ່ວນ ຈັນທະລອດ</t>
  </si>
  <si>
    <t>ຮອງຫົວໜ້າ ກິດຈະການນັກສຶກສາ</t>
  </si>
  <si>
    <t>bounsouanechl@gmail.com</t>
  </si>
  <si>
    <t>ທ່ານ ນາງ ສີພະຈັນ ພັນທະສົມບັດ</t>
  </si>
  <si>
    <t>ວິຊາການຄຸ້ມຄອງກິດຈະການນັກສຶກສາ</t>
  </si>
  <si>
    <t>sephachan1234@gmail.com</t>
  </si>
  <si>
    <t>ຫົວໜ້າພາກວິຊາ ກະສິກຳ</t>
  </si>
  <si>
    <t>khamphetonpaseuth@gmail.com</t>
  </si>
  <si>
    <t>ທ່ານ ນາງ ແສງຈັນ ແສງທຸລີ</t>
  </si>
  <si>
    <t>ຮອງຫົວໜ້າພະແນກ ວິຊາການ</t>
  </si>
  <si>
    <t>phaylavanh@hotmail.com</t>
  </si>
  <si>
    <t>ຮອງຫົວໜ້າສູນວິຊາຊີບ ໂຮງແຮມ-ທ່ອງທ່ຽວ</t>
  </si>
  <si>
    <t>kounphol@yahoo.com</t>
  </si>
  <si>
    <t>lovesong466@hotmail.com</t>
  </si>
  <si>
    <t>ຮອງຫົວໜ້າກິດຈະການນັກສຶກສາ</t>
  </si>
  <si>
    <t>ທ່ານ ນາງ ພູທອງ ວົງພານຄຳ</t>
  </si>
  <si>
    <t>phuthong1978@gmail.com</t>
  </si>
  <si>
    <t>ທ່ານ ສຸກວິໄລ ມະໄລທອງ</t>
  </si>
  <si>
    <t>soukvilay970@gmail.com</t>
  </si>
  <si>
    <t>panya_vihas@hotmail.com</t>
  </si>
  <si>
    <t>ຄູສອນ ຄອມພິວເຕີ້ທຸລະກິດ</t>
  </si>
  <si>
    <t>ທ່ານ ນາງ ສີໄພ ຈັນທະວົງ</t>
  </si>
  <si>
    <t>siphaichanthavong@gmail.com</t>
  </si>
  <si>
    <t>veing5561@gmail.com</t>
  </si>
  <si>
    <t>ຫົວໜ້າພະແນກ ກິດຈະການຄຸ້ມຄອງນັກສຶກສາ</t>
  </si>
  <si>
    <t>phaithounphasavath@gmail.com</t>
  </si>
  <si>
    <t>ທ່ານ ຄຳໄບ ພັນທະວົງສາ</t>
  </si>
  <si>
    <t>pkhambai@yahoo.com</t>
  </si>
  <si>
    <t>16-20/3/2020</t>
  </si>
  <si>
    <t xml:space="preserve">ທ່ານ ສົມພູ ມັກຄະວານ </t>
  </si>
  <si>
    <t>ຮອງຜູ້ອຳນວຍການ</t>
  </si>
  <si>
    <t>020 22293322</t>
  </si>
  <si>
    <t>pou_999@yahoo.com</t>
  </si>
  <si>
    <t>ທ່ານ ເອກກະພົນ ໂກະໝູນຖາວອນ</t>
  </si>
  <si>
    <t>ekaphonkomounthavone@gmail.com</t>
  </si>
  <si>
    <t>somsack-ST@hotmail.com</t>
  </si>
  <si>
    <t>ຮອງຫົວໜ້າພະແນກພົວພັນ ແລະ ຮ່ວມມື</t>
  </si>
  <si>
    <t>ທ່ານ ສີໄພວັນ ພົມມະສອນ</t>
  </si>
  <si>
    <t>ຫົວໜ້າພະແນກກິດຈະກຳນັກສຶກສາ</t>
  </si>
  <si>
    <t>ທ່ານ ທອງສາ ອິນທະວົງ</t>
  </si>
  <si>
    <t>ithongsa@gmail.com</t>
  </si>
  <si>
    <t xml:space="preserve">ທ່ານ ຈິນດາວວົງ ຕ້າວຈັນໄຊ </t>
  </si>
  <si>
    <t>chindaovond@gmail.com</t>
  </si>
  <si>
    <t>ຮອງຫົວໜ້າພະແນກໄຟ້າ</t>
  </si>
  <si>
    <t>maloyee-fam@gmail.com</t>
  </si>
  <si>
    <t>ຮອງຫົວໜ້າພາກວິຊາໄຟ້າ-ເອເລັກໂຕຼນິກ</t>
  </si>
  <si>
    <t>ທ່ານ ມີນາ ສຸວັນທາ</t>
  </si>
  <si>
    <t>menaitpakpasack@gmail.com</t>
  </si>
  <si>
    <t>ທ່ານ ນາງ ລີລາ ມະນີວົງ</t>
  </si>
  <si>
    <t>ຫົວໜ້າຝ່າຍສົ່ງເສີມການຕະຫຼາດ</t>
  </si>
  <si>
    <t>ທ່ານ ບຸນຖະໜອມ ສຸລິຍະວົງ</t>
  </si>
  <si>
    <t>ຮັກສາການຜູ້ອຳນວຍການ</t>
  </si>
  <si>
    <t>soulignavong@gmail.com</t>
  </si>
  <si>
    <t>ທ່ານ ວິໄລພອນ ພົມມະຫາໄຊ</t>
  </si>
  <si>
    <t>vlpphmhx@hotmail.com</t>
  </si>
  <si>
    <t>ທ່ານ ສຸລິວັນ ຄຳພາວົງ</t>
  </si>
  <si>
    <t>ຫົວໜ້າພະແນກຈັດຕັ້ງພະນັກງານ</t>
  </si>
  <si>
    <t>soulivanhkhamphavong@gmail.com</t>
  </si>
  <si>
    <t>ທ່ານ ບຸນພົມ ແກ້ວໄມພິດ</t>
  </si>
  <si>
    <t>bounphomKMP@gmail.com</t>
  </si>
  <si>
    <t>ທ່ານ ສອນໄຊ ພັນທະວົງ</t>
  </si>
  <si>
    <t>phanthavongto@gmail.com</t>
  </si>
  <si>
    <t>ngapvs@gmail.com</t>
  </si>
  <si>
    <t>ທ່ານ ຄຳປັນ ເພັງສະຫວັດ</t>
  </si>
  <si>
    <t>ທ່ານ ນາງ ຂັນແກ້ວ ຈັນທະວົງ</t>
  </si>
  <si>
    <t>8-12/6/2020</t>
  </si>
  <si>
    <t xml:space="preserve">ທ່ານ ຄຳສະຫວ່າງ ຈັນທະຈັກ </t>
  </si>
  <si>
    <t xml:space="preserve">ທ່ານ ສີໃສ ສີທັດ </t>
  </si>
  <si>
    <t>ທ່ານ ບຸນເກື້ອ ໂຄດສົມບັດ</t>
  </si>
  <si>
    <t>ຮອງອຳນວຍການ</t>
  </si>
  <si>
    <t>ທ່ານ ສັນຕິ ແກ້ວວົງສັກ</t>
  </si>
  <si>
    <t>ທ່ານ ເກດສະໜາ ສານີໄຊ</t>
  </si>
  <si>
    <t>ທ່ານ ກົງວັນດີ ສຸລິຍະ</t>
  </si>
  <si>
    <t>ຫົວໜ້າພະແນກບໍລິຫານ ແລະ ຈັດຕັງ</t>
  </si>
  <si>
    <t xml:space="preserve">ທ່ານ ສົມຄິດ ວໍລະທຳ </t>
  </si>
  <si>
    <t>ຮອງຫົວໜ້າພະແນກບໍລິຫານ ແລະ ຈັດຕັງ</t>
  </si>
  <si>
    <t>ຜູ້ອຳນວຍການ</t>
  </si>
  <si>
    <t xml:space="preserve">ທ່ານ ທອງແທ່ນ ພອນພິລົມ </t>
  </si>
  <si>
    <t>ທ່ານ ນາງ ຕຸ້ຍ ຢ່າ</t>
  </si>
  <si>
    <t>ວິຊາການພະແນກບໍລິຫານ - ຈັດຕັງພະນັກງານ</t>
  </si>
  <si>
    <t xml:space="preserve">ທ່ານ ຄຳເປີ ວົງສີປະສົມ </t>
  </si>
  <si>
    <t>ຮອງຜູ້ອານວຍການ</t>
  </si>
  <si>
    <t xml:space="preserve">ທ່ານ ນາງ ແກ້ວຕາ ດວງສະຫວັນ </t>
  </si>
  <si>
    <t>ຫົວໜ້າພະແນກບໍລິຫານ-ຈັດຕັງພະນັກງານ</t>
  </si>
  <si>
    <t>ທ່ານ ຂັນຫອມ ຫລວງສຸພົມ</t>
  </si>
  <si>
    <t>ຮອງໄອທີອຸດສາຫະກຳຫົວໜ້າພະແນກ</t>
  </si>
  <si>
    <t xml:space="preserve">່ທ່ານ ບຸນ ພົມມະລິນໄຊ </t>
  </si>
  <si>
    <t>ທ່ານ ແສງອາລຸນ ວົງພູທອນ</t>
  </si>
  <si>
    <t>ທ່ານ ຄຳຫລ້າ ສຸລິຍະເດດ</t>
  </si>
  <si>
    <t>ທ່ານ ນາງ ຈິນຕະນາ ເດດລືໄຊ</t>
  </si>
  <si>
    <t>ຫົວໜ້າພາກປ່າໄມ້ແລະ ສິ່ງແວດລ້ອມ</t>
  </si>
  <si>
    <t xml:space="preserve">ທ່ານ ນາງ ຈັນທະວີ ບຸນມີທັນ </t>
  </si>
  <si>
    <t xml:space="preserve">khamsavangete@gmail.com </t>
  </si>
  <si>
    <t xml:space="preserve">sisaisithat@gmail.com </t>
  </si>
  <si>
    <t xml:space="preserve">khotsombath1298@gmail.com </t>
  </si>
  <si>
    <t>kongvanhdy@gmail.com</t>
  </si>
  <si>
    <t>somkhith1@gmail.com</t>
  </si>
  <si>
    <t>thongthaen@gmail.com</t>
  </si>
  <si>
    <t>yatouy_touy@hotmail.com</t>
  </si>
  <si>
    <t>gkhamhom2020@gmail.com</t>
  </si>
  <si>
    <t>bounpx@yahoo.com</t>
  </si>
  <si>
    <t xml:space="preserve">seng_aloon@gmail.com </t>
  </si>
  <si>
    <t>15-19/6/2020</t>
  </si>
  <si>
    <t>27-31/7 2020</t>
  </si>
  <si>
    <t>ທ່ານ ເພັດສະໄໝ ພັນໂສພາ</t>
  </si>
  <si>
    <t>ຸຸ55335977</t>
  </si>
  <si>
    <t>may_PhansoPha@yahoo.com</t>
  </si>
  <si>
    <t>Vimang@gmail.com</t>
  </si>
  <si>
    <t>pe.siphaivanh@gamil.com</t>
  </si>
  <si>
    <t>inthavongkhanh@gmail.com</t>
  </si>
  <si>
    <t>ຫົວໜ້າພາກວິຊາໄຟ້າອຸດສາຫະກຳ</t>
  </si>
  <si>
    <t>mynattPX@gmail.com</t>
  </si>
  <si>
    <t>ທ່ານ ສຸນພົນ ພັນທະວົງ</t>
  </si>
  <si>
    <t>ທ່ານ ລະຄອນໄທໄຊທານີ</t>
  </si>
  <si>
    <t>thai_Lao2010@yahoo.com</t>
  </si>
  <si>
    <t>ທ່ານ ທົງແກ້ວ ວິລັດຕະພັນ</t>
  </si>
  <si>
    <t>Thongkeo@hotmailcom</t>
  </si>
  <si>
    <t>ທ່ານ ຄຳມູນ ນັນທະວົງ</t>
  </si>
  <si>
    <t>KHAM MOUN SP@gmail.com</t>
  </si>
  <si>
    <t>ຮອງຫົວໜ້າພາກວິຊາໄຟ້າ</t>
  </si>
  <si>
    <t>ທ່ານ ວຽງໄຊ ວິລະວົງ</t>
  </si>
  <si>
    <t>ຫົວໜ້າພາກວິຊາໄຟ້າ-ເອເລັກໂຕຼນິກ</t>
  </si>
  <si>
    <t>ທ່ານ ກົມກອນ ສຸດທິຈັກ</t>
  </si>
  <si>
    <t>komkone.STC@gmail.com</t>
  </si>
  <si>
    <t>ຫົວໜ້າພາກວິຊາລ້ຽງສັດ</t>
  </si>
  <si>
    <t>ທ່ານ ສົມຍອດ ໄທລາທົມ</t>
  </si>
  <si>
    <t>ຄູສອນສາຂາລ້ຽງສັດ</t>
  </si>
  <si>
    <t>manichan.dats@gmail.com</t>
  </si>
  <si>
    <t>ທ່ານ ພອນສັກ ສຸທຳມະວົງ</t>
  </si>
  <si>
    <t>phonesak_stv@gmail.com</t>
  </si>
  <si>
    <t>17-21/8 2020</t>
  </si>
  <si>
    <t>ທ່ານ ສົມສັກ ແສງສຸກ</t>
  </si>
  <si>
    <t>ຮອງຫົວໜ້າພາກໄອທີ</t>
  </si>
  <si>
    <t>ທ່ານ ເຝີຍຈິງ ຄູນສິລິວັນ</t>
  </si>
  <si>
    <t>ທ່ານ ໄຊໂຍ ທຳມະລັງສີ</t>
  </si>
  <si>
    <t>ທ່ານ ສາຍສົມບັດ ວົງພູໄຊ</t>
  </si>
  <si>
    <t>ທ່ານ ສີຫລ້າ ສິດສົງຄາມ</t>
  </si>
  <si>
    <t>ທ່ານ ອາລຸນນະແສງ ວົງພົມ</t>
  </si>
  <si>
    <t>ວຽງຈັນ-ຮ່າໂນຍ</t>
  </si>
  <si>
    <t>7-11/9 2020</t>
  </si>
  <si>
    <t>fueyching@ctc.edu.la</t>
  </si>
  <si>
    <t>chaioryo@gmail.com</t>
  </si>
  <si>
    <t>saysombath_0909@hotmail.com</t>
  </si>
  <si>
    <t>silasisongkham@gmail.com</t>
  </si>
  <si>
    <t>alounnaseng@gmail.com</t>
  </si>
  <si>
    <t>ທ່ານ ແກ້ວມີໄຊ ໄຊຍະສານ</t>
  </si>
  <si>
    <t>ສະຫວັນ</t>
  </si>
  <si>
    <t>ທ່ານ ສົມສະນຸກ ທອງສະຫວັດ</t>
  </si>
  <si>
    <t>ທ່ານ ຄອນສະຫວັນ ສາຍສີລິສັນ</t>
  </si>
  <si>
    <t>ຮອງຫົວໜ້າພາກວິຊາລົດຍົນ</t>
  </si>
  <si>
    <t>bl.manivong986g@gmail.com</t>
  </si>
  <si>
    <t>21-25/9 2020</t>
  </si>
  <si>
    <t>amphai29481@hotail.com</t>
  </si>
  <si>
    <t>ທ່ານ ພອນສັກ ສຸທຳມາວົງ</t>
  </si>
  <si>
    <t>ທ່ານ ອາພິສິດ ຈັນທະສອນ</t>
  </si>
  <si>
    <t>ຄຳນວນ</t>
  </si>
  <si>
    <t>Aphiisit@yahoo.com</t>
  </si>
  <si>
    <t>12-16/10 2020</t>
  </si>
  <si>
    <t>ທ່ານ. ວຽງໄຊ ວິໄລທອງ</t>
  </si>
  <si>
    <t>ຫົວໜ້າພະແນກ</t>
  </si>
  <si>
    <t>ທ່ານ. ຊຽງສີວິໄລ ເພັງສະຫວັນ</t>
  </si>
  <si>
    <t>ຄູ</t>
  </si>
  <si>
    <t>xphengsavanh@gmail.com</t>
  </si>
  <si>
    <t>ທ່ານ. ທອງດີ ອິນທີລາຍ</t>
  </si>
  <si>
    <t>ທ່ານ. ເກດໂພໄຊ ພົງສະຫວ່ງ</t>
  </si>
  <si>
    <t>ທ່ານ. ມີນາ ຕັນຕະເພັງໄຊ</t>
  </si>
  <si>
    <t>ຫົວໜ້າພາກ</t>
  </si>
  <si>
    <t>mynattpx@gmail.com</t>
  </si>
  <si>
    <t>ທ່ານ. ຄຳໄມ່ ໄຊບົວທອງ</t>
  </si>
  <si>
    <t>maixaibeua@gmail.com</t>
  </si>
  <si>
    <t>ທ່ານ. ບຸນກ້ວາງ ສຸວັນດາລາ</t>
  </si>
  <si>
    <t>bunquang.1990@gmail.com</t>
  </si>
  <si>
    <t>ທ່ານ ບຸນປະຄອງ ດາຜາຜິວຜ່ອງ</t>
  </si>
  <si>
    <t>ຫົວໜ້າສາຂາໄຟຟ້າ</t>
  </si>
  <si>
    <t>bounpakhong.dg61@gmail.com</t>
  </si>
  <si>
    <t>19-23/10 2020</t>
  </si>
  <si>
    <t>evongphasith@gmail.com</t>
  </si>
  <si>
    <t>sengphonesavanh@gmail.com</t>
  </si>
  <si>
    <t>aekphosaiphotocopy@gail.com</t>
  </si>
  <si>
    <t>ຮອງຫົວໜ້າພາກວິຊາໄອທີ</t>
  </si>
  <si>
    <t>ຮອງຫົວໜ້າພາກວິຊາບໍລິຫານ</t>
  </si>
  <si>
    <t>ທ້າວ ເຝິຍຈິງ ຄູນສິລິວັນ</t>
  </si>
  <si>
    <t>ທ່ານ ເອັນ ວົງປະສິດ</t>
  </si>
  <si>
    <t xml:space="preserve">ທ່ານ ງາວິເສດ ພົມວົງສາ </t>
  </si>
  <si>
    <t>ທ່ານ ນາງ ຈິນນຸດາ ສີອັກສອນ</t>
  </si>
  <si>
    <t>chinnouda_sas@gmail.com</t>
  </si>
  <si>
    <t xml:space="preserve">ທ່ານ ບຸນພົມ ແກ້ວໄມພິດ </t>
  </si>
  <si>
    <t>28/9-2/10 2020</t>
  </si>
  <si>
    <t>9-13/11 2020</t>
  </si>
  <si>
    <t>16-20/11 2020</t>
  </si>
  <si>
    <t>ທ່ານ ສີບຸນເຮຶອງ ຄິງມະນີເທຶອມ</t>
  </si>
  <si>
    <t>ທ່ານ ຈິນດາ ອິນທະຈັກ</t>
  </si>
  <si>
    <t>020 99832706</t>
  </si>
  <si>
    <t>chinda910@gmail.com</t>
  </si>
  <si>
    <t>ຮອງຫົວໜ້າພາກວິຊາ</t>
  </si>
  <si>
    <t>ທ່ານ ເຄືອວັນ ແສງມະນີ</t>
  </si>
  <si>
    <t>ຫົວໜ້າພາກວິຊາ</t>
  </si>
  <si>
    <t>kheuavanh2367@gmail.com</t>
  </si>
  <si>
    <t xml:space="preserve">ທ່ານ ເວດສຸວັນ ນັນທະນາວອນ </t>
  </si>
  <si>
    <t>020 28292420</t>
  </si>
  <si>
    <t>vetsouvan27@gmail.com</t>
  </si>
  <si>
    <t>7-11/12 2020</t>
  </si>
  <si>
    <t xml:space="preserve">ທ່ານ ຖາວອນ ພົນນວນສີ </t>
  </si>
  <si>
    <t xml:space="preserve">thavone5191@gmail.com </t>
  </si>
  <si>
    <t>ທາ່ນ ນາງ ສີພະຈັນ ພັນທະສົມບັດ</t>
  </si>
  <si>
    <t>ວິຊາການພະແນກຂໍ້ມູນຂ່າວສານ</t>
  </si>
  <si>
    <t xml:space="preserve">sephachan1234@gmail.com </t>
  </si>
  <si>
    <t>ທ່ານ ນາງ ແສງສຸລິຈັນ ສຸທຳມະວົງ</t>
  </si>
  <si>
    <t xml:space="preserve">sengchan720@gmail.com </t>
  </si>
  <si>
    <t>ທ່ານ ຈັນສະໃໝ ວິໄລທອງ</t>
  </si>
  <si>
    <t xml:space="preserve">maivilaithong79@gmail.com </t>
  </si>
  <si>
    <t>ທ່ານ ພູວົງ ລັດຕະນະກອນ</t>
  </si>
  <si>
    <t>ຊັບພະວິຊາ</t>
  </si>
  <si>
    <t xml:space="preserve">vongx1@gmail.com </t>
  </si>
  <si>
    <t>21-25/12 2020</t>
  </si>
  <si>
    <t>ທ່ານ ທຽນໄຊ ຈັນທະຈັກ</t>
  </si>
  <si>
    <t>020 99800045</t>
  </si>
  <si>
    <t>thienxay2@gmail.com</t>
  </si>
  <si>
    <t>ຍີງ</t>
  </si>
  <si>
    <t>ສະຫັວນນະເຂດ</t>
  </si>
  <si>
    <t>020 22664433</t>
  </si>
  <si>
    <t>ທ່ານ ຄຳເຮັ່ງ ເຂື່ອນສົມບັດ</t>
  </si>
  <si>
    <t>ປາກປາສັກ</t>
  </si>
  <si>
    <t>020 95523826</t>
  </si>
  <si>
    <t>hkhamheng22@gmail.com</t>
  </si>
  <si>
    <t>020 23333865</t>
  </si>
  <si>
    <t>bounthamme ammala@gmail.com</t>
  </si>
  <si>
    <t>020 59245141</t>
  </si>
  <si>
    <t>Lamphon 795@gmail.com</t>
  </si>
  <si>
    <t>14-18/12 2020</t>
  </si>
  <si>
    <t xml:space="preserve">ທ່ານ ສົມປອງ ຄຳດີ </t>
  </si>
  <si>
    <t>020 96478787</t>
  </si>
  <si>
    <t xml:space="preserve">sspsompong321@gmail.com </t>
  </si>
  <si>
    <t>ທ່ານ ສຸດສະໃໝ ທຳມະໂຄດ</t>
  </si>
  <si>
    <t>ແຂວງວຽງວຽງຈັນ</t>
  </si>
  <si>
    <t>020 54144138</t>
  </si>
  <si>
    <t>soutsamaitmk@gmail.com</t>
  </si>
  <si>
    <t>020 92197933</t>
  </si>
  <si>
    <t xml:space="preserve">inew92197933@gmail.com </t>
  </si>
  <si>
    <t>ທ່ານ ສີອຸດົມ ລັງສຸມີໄຊ</t>
  </si>
  <si>
    <t>020 54346161</t>
  </si>
  <si>
    <t>020 55689181</t>
  </si>
  <si>
    <t>ທ່ານ ນາງ ນະພາວິໄລ ນາມປັນຍາ</t>
  </si>
  <si>
    <t xml:space="preserve">snaphavilay@gmail.com </t>
  </si>
  <si>
    <t xml:space="preserve">phetsavanhbilly@gmail.com </t>
  </si>
  <si>
    <t xml:space="preserve">ທ່ານ ນາງ ແສງຈັນ </t>
  </si>
  <si>
    <t>ທ່ານ ພູວີ ເທບວົງສາ</t>
  </si>
  <si>
    <t xml:space="preserve">
</t>
  </si>
  <si>
    <t>23-27/11 2020</t>
  </si>
  <si>
    <t>30/11-4/12 2020</t>
  </si>
  <si>
    <t xml:space="preserve">ທ່ານ ຄຳເລັດ ສຸມາລີ </t>
  </si>
  <si>
    <t>ຮອງພາກວິຊາ</t>
  </si>
  <si>
    <t xml:space="preserve">khamleth_soumaly@gmail.com </t>
  </si>
  <si>
    <t xml:space="preserve">noyslv2@gmail.com </t>
  </si>
  <si>
    <t>ທ່ານ ເທບອາທອນ ບຸນຊູວົງ</t>
  </si>
  <si>
    <t>ຄູສອນສຳຫລວດ ແລະ ວັດແທກທີ່ດິນ</t>
  </si>
  <si>
    <t xml:space="preserve">ທ່ານ ນາງ ເນດນະພາ ພວງສົມທອງ </t>
  </si>
  <si>
    <t>ທ່ານ ສຸລິນທອນ ຫລວງອາໄພ</t>
  </si>
  <si>
    <t>ຄູສອນພາກທໍລະນີສາດ</t>
  </si>
  <si>
    <t xml:space="preserve">ທ່ານ ວິລັດ ແກ້ວຖາວອນ </t>
  </si>
  <si>
    <t xml:space="preserve">vilatktv@gmail.com </t>
  </si>
  <si>
    <t>30/11-4/12</t>
  </si>
  <si>
    <t>p_malavong@hotmail.com</t>
  </si>
  <si>
    <t xml:space="preserve">ທ່ານ ພິມພອນ ວິໄລຄຳ </t>
  </si>
  <si>
    <t xml:space="preserve">ທ່ານ ວິໄລທອນ ພິມມະສອນ </t>
  </si>
  <si>
    <t xml:space="preserve">ທ່ານ ຂັນທະລີ ພົມມະຈັນ </t>
  </si>
  <si>
    <t xml:space="preserve">ທ່ານ ນາງ ທ່ອນແກ້ວ ສຸພັນທອນ </t>
  </si>
  <si>
    <t xml:space="preserve">ທ່ານ ນາງເມີ້ຍ ພັນມະທອງ </t>
  </si>
  <si>
    <t>23-27/09/2019</t>
  </si>
  <si>
    <t xml:space="preserve">ທ່ານ ນາງ ພິດອຳພອນ ເວດມະນີ </t>
  </si>
  <si>
    <t>phitamphone.vmn86@gmail.com</t>
  </si>
  <si>
    <t>ທ່ານ ວິລັດ ມະນີວົງ</t>
  </si>
  <si>
    <t xml:space="preserve">vilat-mnv@gmail.com </t>
  </si>
  <si>
    <t>ທ່ານ ອາລ໊ອກ ຈັນທະວົງ</t>
  </si>
  <si>
    <t>l_loc@hotmail.com</t>
  </si>
  <si>
    <t>ທ່ານ ກົງວ່າງ ສົວມະ</t>
  </si>
  <si>
    <t xml:space="preserve">vang 2811kong@yahoo.com </t>
  </si>
  <si>
    <t>ທ່ານ ນາງ ກິລິເສີມ ພູມີໄຊ</t>
  </si>
  <si>
    <t xml:space="preserve">kiliserm_pmt@hotmail.com </t>
  </si>
  <si>
    <t>ທ່ານ ອານິນພອນ ຫລວງດວງສິດທິເດດ</t>
  </si>
  <si>
    <t>4-8/1/2021</t>
  </si>
  <si>
    <t>ທ່ານ ນາງ ໂສພິດ ລີນທະລາດ</t>
  </si>
  <si>
    <t>Sopit.2017@gmail.com</t>
  </si>
  <si>
    <t>ທ່ານ ນາງ ດາວສູກອຸລາ ວິໄລ</t>
  </si>
  <si>
    <t>ຫົວໜ້າໜ່ວຍສືກສາ/ຝືກອົບໂຮມ</t>
  </si>
  <si>
    <t>daopupee83@gmail.com</t>
  </si>
  <si>
    <t>ທ່ານ ແວວຄຳ ນະໂພສາຍສະຫັວດ</t>
  </si>
  <si>
    <t>veokham.thuong.yeu@gmail.com</t>
  </si>
  <si>
    <t>18-22/1/2012</t>
  </si>
  <si>
    <t>ທ່ານ ຈຸນລາ ແສງດາລາ</t>
  </si>
  <si>
    <t>ທ່ານ ສົມສັກ ໄຊຍະທິລາດ</t>
  </si>
  <si>
    <t>ທາ່ນ ວອນໃຈ ຮູ່ງໄຊຍະສິງ</t>
  </si>
  <si>
    <t>01-05/2/2021</t>
  </si>
  <si>
    <t>ທ່ານ ໄຊຍະສິດ ໝື່ນຫລວງ</t>
  </si>
  <si>
    <t>ທ່ານ ບຸນທະວີ ໄຊຍະວົງ</t>
  </si>
  <si>
    <t>ຮອງຫົວໜ້າພະແນກ</t>
  </si>
  <si>
    <t>ເທຶ່ອທີ່ນຶ່ງ</t>
  </si>
  <si>
    <t>ທ່ານ ບຸນທະວີ ແກ້ວລະກົດໂພສີ</t>
  </si>
  <si>
    <t>22-26/2/2021</t>
  </si>
  <si>
    <t>15-19/2/2021</t>
  </si>
  <si>
    <t>22-25/3/2021</t>
  </si>
  <si>
    <t>ທ່ານ. ສົມປອງ ຄຳດີ</t>
  </si>
  <si>
    <t>sspsompong321@gmail.com</t>
  </si>
  <si>
    <t>ທ່ານ. ສຸດສະໄໝ ທຳມະໂຄດ</t>
  </si>
  <si>
    <t>ທ່ານ ນ ກອງແກ້ວ ອິນທະວົງ</t>
  </si>
  <si>
    <t>inew92917933@gmail.com</t>
  </si>
  <si>
    <t>ທ່ານ ຈັນອຸດົມ ຈີນດາມະນີ</t>
  </si>
  <si>
    <t>3355343928@qq.com</t>
  </si>
  <si>
    <t>5-9/4/2021</t>
  </si>
  <si>
    <t>9-13/3/2021</t>
  </si>
  <si>
    <t>ວຽງຈັນ - ຮ່າໂນຍ</t>
  </si>
  <si>
    <t>10-14/06/2019</t>
  </si>
  <si>
    <t xml:space="preserve">ເຕກນິກ ກະສິກຳດົງຄຳຊ້າງ </t>
  </si>
  <si>
    <t>ຄູາອນວິຊາປູກຝັງ</t>
  </si>
  <si>
    <t>ຄູາອນກົນຈັກກະສິກຳ</t>
  </si>
  <si>
    <t>ທ. ກອງແສງ ທຳມະວົງ</t>
  </si>
  <si>
    <t>ຄູາອນການເມືຶຶອງ</t>
  </si>
  <si>
    <t>ວຽງຈັນ-ຮາໂນຍ</t>
  </si>
  <si>
    <t xml:space="preserve">ເຕັກນິກ ແຂວງວຽງຈັນ </t>
  </si>
  <si>
    <t>ຄູສອນ ອາຫານ ທ່ອວທ່ຽວ</t>
  </si>
  <si>
    <t>ເຕັກນິກ ຄຳມ່ວນ</t>
  </si>
  <si>
    <t>ທ.​ລຳມອນ ຫຼວງສະລາດ</t>
  </si>
  <si>
    <t>ຄູາອນເອເລກໂຕຼນິກກຳລັງ</t>
  </si>
  <si>
    <t>ເຕັກນິກ ສະຫັວນນະເຂດ</t>
  </si>
  <si>
    <t>ທ. ປີ່ນທອງ ບຸນສີກອງທອງ</t>
  </si>
  <si>
    <t>ທ. ສຸກກະເສິມ ໄຊພອນສີ</t>
  </si>
  <si>
    <t>ທ. ຫໍຫີວນ ກີ່ງມະນີ</t>
  </si>
  <si>
    <t>ຄູສອນ ຊ່າງຈອດ</t>
  </si>
  <si>
    <t>ເຕັກນິກ ຈຳປາສັກ</t>
  </si>
  <si>
    <t>ທ. ສິສຸກ ມອງດາວັນ</t>
  </si>
  <si>
    <t>ນ. ໄຂ່ມຸກ ຊຸມພົນພັກດີ</t>
  </si>
  <si>
    <t>ຫົວໜ້າພະແນກໄຟຟ້າ ເອເລກໂຕຼນິກ</t>
  </si>
  <si>
    <t>Teacher Total</t>
  </si>
  <si>
    <t>54172675, 98315975</t>
  </si>
  <si>
    <t>Market Demand Analysis</t>
  </si>
  <si>
    <t>Apprenticeship Management</t>
  </si>
  <si>
    <t>Entrepreneurship and industry partnership</t>
  </si>
  <si>
    <t>Business Management</t>
  </si>
  <si>
    <t>Laboratory/workshop supervision</t>
  </si>
  <si>
    <t>Technical Knowledge of Curriculum</t>
  </si>
  <si>
    <t>Entrepreneurship management</t>
  </si>
  <si>
    <t>Laboratory/workshop management</t>
  </si>
  <si>
    <t>Industry Partnership</t>
  </si>
  <si>
    <t>C&amp;M DR X-ray, Calibrate Ultrasound</t>
  </si>
  <si>
    <t>C&amp;M setting raid for server</t>
  </si>
  <si>
    <t>C&amp;M diagnostic and adjust fuel pump</t>
  </si>
  <si>
    <t>C&amp;M using camera and Video recorder</t>
  </si>
  <si>
    <t>C&amp;M Chemical Analyze and Vaporizer</t>
  </si>
  <si>
    <t>C&amp;M optical fiber line connection equipment</t>
  </si>
  <si>
    <t>C&amp;M multi-media equipment</t>
  </si>
  <si>
    <t>C&amp;M animal decease diagnose equipment</t>
  </si>
  <si>
    <t>C&amp;M programable logic controler (PLC)</t>
  </si>
  <si>
    <t>C&amp;M using XAMPP program</t>
  </si>
  <si>
    <t>C&amp;M Elevator, motor speed controller</t>
  </si>
  <si>
    <t>C&amp;M multi-media software (Adobe Premiere, After Effect...)</t>
  </si>
  <si>
    <t>C&amp;M using biotage machine</t>
  </si>
  <si>
    <t>C&amp;M AAS Instrument</t>
  </si>
  <si>
    <t>C&amp;M advance using AAS and Biotage machine</t>
  </si>
  <si>
    <t>C&amp;M using computer scanner for engine</t>
  </si>
  <si>
    <t xml:space="preserve">C&amp;M using Drone and capturing </t>
  </si>
  <si>
    <t>C&amp;M calibrate survey equipment</t>
  </si>
  <si>
    <t>C&amp;M advance using Drone</t>
  </si>
  <si>
    <t>C&amp;M bio-agriculture equipment</t>
  </si>
  <si>
    <t>C&amp;M using warehouse equipment</t>
  </si>
  <si>
    <t>C&amp;M web programming application</t>
  </si>
  <si>
    <t>C&amp;M using GT testing Kits</t>
  </si>
  <si>
    <t>C&amp;M advance using of data entry and web programming</t>
  </si>
  <si>
    <t>C&amp;M bar code in-out stock</t>
  </si>
  <si>
    <t>C&amp;M calibrate leveling equipment</t>
  </si>
  <si>
    <t>C&amp;M using smoke house, oven and pasteurize machine</t>
  </si>
  <si>
    <t>Workhop Facilitators</t>
  </si>
  <si>
    <t>Business administration</t>
  </si>
  <si>
    <t>C&amp;M packaging equipment</t>
  </si>
  <si>
    <t>Entrepreneurship and industry partnership for teacher</t>
  </si>
  <si>
    <t>Business Mangement for teacher</t>
  </si>
  <si>
    <t>Market Survey for teachers</t>
  </si>
  <si>
    <t>C&amp;M Dryer and smoke house</t>
  </si>
  <si>
    <t>C&amp;M Lathe, milling and slotting machine</t>
  </si>
  <si>
    <t>C&amp;M Soil testing kits</t>
  </si>
  <si>
    <t>C&amp;M CNC engineering machine</t>
  </si>
  <si>
    <t>C&amp;M Electric Inverter, fire alarm equipment</t>
  </si>
  <si>
    <t>C&amp;M Calibration soil testing equipment</t>
  </si>
  <si>
    <t>Training Program</t>
  </si>
  <si>
    <t xml:space="preserve">Coaching and mentoring </t>
  </si>
  <si>
    <t xml:space="preserve">Total </t>
  </si>
  <si>
    <t>%</t>
  </si>
  <si>
    <t>Ethnic Group</t>
  </si>
  <si>
    <t>ລາວ Total</t>
  </si>
  <si>
    <t>ຊົນເຜົ່າ Total</t>
  </si>
  <si>
    <t xml:space="preserve">Grand Total </t>
  </si>
  <si>
    <t>Field of coaching and mentoring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</si>
</sst>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 x14ac:knownFonts="1">
    <font>
      <sz val="11"/>
      <color theme="1"/>
      <name val="Calibri"/>
      <family val="2"/>
      <scheme val="minor"/>
    </font>
    <font>
      <sz val="12"/>
      <name val="Phetsarath OT"/>
    </font>
    <font>
      <sz val="11"/>
      <name val="Phetsarath OT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Phetsarath OT"/>
    </font>
    <font>
      <sz val="11"/>
      <color theme="1"/>
      <name val="Phetsarath OT"/>
    </font>
    <font>
      <sz val="9"/>
      <name val="Phetsarath OT"/>
    </font>
    <font>
      <u/>
      <sz val="8"/>
      <color indexed="12"/>
      <name val="Arial"/>
      <family val="2"/>
    </font>
    <font>
      <sz val="12"/>
      <color theme="1"/>
      <name val="Phetsarath OT"/>
    </font>
    <font>
      <u/>
      <sz val="11"/>
      <color theme="11"/>
      <name val="Calibri"/>
      <family val="2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1"/>
      <name val="Phetsarath OT"/>
    </font>
    <font>
      <b/>
      <sz val="12"/>
      <name val="Phetsarath OT"/>
    </font>
    <font>
      <u/>
      <sz val="12"/>
      <color indexed="12"/>
      <name val="Arial"/>
      <family val="2"/>
    </font>
    <font>
      <sz val="12"/>
      <color indexed="12"/>
      <name val="Arial"/>
      <family val="2"/>
    </font>
    <font>
      <sz val="12"/>
      <color indexed="12"/>
      <name val="Phetsarath OT"/>
    </font>
    <font>
      <u/>
      <sz val="12"/>
      <color indexed="12"/>
      <name val="Phetsarath OT"/>
    </font>
    <font>
      <b/>
      <sz val="12"/>
      <name val="Saysettha Lao"/>
      <family val="2"/>
    </font>
    <font>
      <sz val="12"/>
      <name val="Saysettha Lao"/>
      <family val="2"/>
    </font>
    <font>
      <sz val="12"/>
      <name val="Cambria"/>
      <family val="1"/>
      <scheme val="major"/>
    </font>
    <font>
      <u/>
      <sz val="12"/>
      <name val="Arial"/>
      <family val="2"/>
    </font>
    <font>
      <sz val="12"/>
      <color theme="1"/>
      <name val="Cambria"/>
      <family val="1"/>
      <scheme val="major"/>
    </font>
    <font>
      <u/>
      <sz val="12"/>
      <color theme="1"/>
      <name val="Arial"/>
      <family val="2"/>
    </font>
    <font>
      <b/>
      <sz val="14"/>
      <color theme="1"/>
      <name val="Phetsarath OT"/>
    </font>
    <font>
      <sz val="11"/>
      <color rgb="FF000000"/>
      <name val="Cambria"/>
      <family val="1"/>
    </font>
    <font>
      <sz val="12"/>
      <color rgb="FF000000"/>
      <name val="Phetsarath OT"/>
    </font>
    <font>
      <sz val="11"/>
      <color rgb="FF000000"/>
      <name val="Saysettha Lao"/>
      <family val="2"/>
    </font>
    <font>
      <b/>
      <sz val="10"/>
      <color rgb="FF000000"/>
      <name val="Saysettha Lao"/>
      <family val="2"/>
    </font>
    <font>
      <u/>
      <sz val="10"/>
      <color rgb="FF0000FF"/>
      <name val="Arial"/>
      <family val="2"/>
    </font>
    <font>
      <sz val="11"/>
      <color rgb="FF000000"/>
      <name val="Phetsarath OT"/>
    </font>
    <font>
      <u/>
      <sz val="7"/>
      <color rgb="FF0000FF"/>
      <name val="Arial"/>
      <family val="2"/>
    </font>
    <font>
      <u/>
      <sz val="8"/>
      <color rgb="FF0000FF"/>
      <name val="Arial"/>
      <family val="2"/>
    </font>
    <font>
      <sz val="8"/>
      <name val="Phetsarath OT"/>
    </font>
    <font>
      <u/>
      <sz val="7"/>
      <color indexed="12"/>
      <name val="Arial"/>
      <family val="2"/>
    </font>
    <font>
      <b/>
      <sz val="11"/>
      <color theme="1"/>
      <name val="Phetsarath OT"/>
    </font>
    <font>
      <sz val="12"/>
      <color rgb="FF000000"/>
      <name val="Cambria"/>
      <family val="1"/>
    </font>
    <font>
      <sz val="10"/>
      <color rgb="FF000000"/>
      <name val="Phetsarath OT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6600"/>
      <name val="Phetsarath OT"/>
    </font>
    <font>
      <sz val="12"/>
      <color rgb="FF0000D4"/>
      <name val="Arial"/>
      <family val="2"/>
    </font>
    <font>
      <sz val="12"/>
      <color rgb="FFFF0000"/>
      <name val="Phetsarath OT"/>
    </font>
    <font>
      <sz val="12"/>
      <color rgb="FFFF0000"/>
      <name val="Cambria"/>
      <family val="1"/>
      <scheme val="major"/>
    </font>
    <font>
      <u/>
      <sz val="12"/>
      <color rgb="FFFF0000"/>
      <name val="Times"/>
    </font>
    <font>
      <i/>
      <sz val="12"/>
      <color rgb="FFFF0000"/>
      <name val="Phetsarath OT"/>
    </font>
    <font>
      <u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Saysettha Lao"/>
      <family val="2"/>
    </font>
    <font>
      <b/>
      <sz val="12"/>
      <color rgb="FF000000"/>
      <name val="Saysettha Lao"/>
      <family val="2"/>
    </font>
    <font>
      <u/>
      <sz val="12"/>
      <color rgb="FF0000FF"/>
      <name val="Arial"/>
      <family val="2"/>
    </font>
    <font>
      <sz val="12"/>
      <color rgb="FF000000"/>
      <name val="Phetsarath OT"/>
      <family val="2"/>
    </font>
    <font>
      <u/>
      <sz val="12"/>
      <color rgb="FF00B0F0"/>
      <name val="Arial"/>
      <family val="2"/>
    </font>
    <font>
      <sz val="12"/>
      <color rgb="FF00B0F0"/>
      <name val="Phetsarath OT"/>
    </font>
    <font>
      <sz val="12"/>
      <color theme="1"/>
      <name val="Saysettha Lao"/>
      <family val="2"/>
    </font>
    <font>
      <sz val="11"/>
      <color rgb="FFFF0000"/>
      <name val="Calibri"/>
      <family val="2"/>
      <scheme val="minor"/>
    </font>
    <font>
      <sz val="11"/>
      <color rgb="FFFF0000"/>
      <name val="Phetsarath OT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60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33">
    <xf numFmtId="0" fontId="0" fillId="0" borderId="0" xfId="0"/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3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2" borderId="1" xfId="0" applyFont="1" applyFill="1" applyBorder="1" applyAlignment="1"/>
    <xf numFmtId="0" fontId="9" fillId="0" borderId="0" xfId="0" applyFont="1"/>
    <xf numFmtId="0" fontId="1" fillId="0" borderId="1" xfId="1" applyFont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top" wrapText="1"/>
    </xf>
    <xf numFmtId="0" fontId="1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top"/>
    </xf>
    <xf numFmtId="0" fontId="1" fillId="0" borderId="1" xfId="1" applyFont="1" applyBorder="1" applyAlignment="1">
      <alignment horizontal="right" vertical="center"/>
    </xf>
    <xf numFmtId="0" fontId="16" fillId="0" borderId="1" xfId="2" applyFont="1" applyBorder="1" applyAlignment="1" applyProtection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1" fillId="2" borderId="1" xfId="3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3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left" vertical="top" wrapText="1"/>
    </xf>
    <xf numFmtId="49" fontId="1" fillId="2" borderId="1" xfId="3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9" fillId="0" borderId="1" xfId="0" applyFont="1" applyBorder="1"/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5" fillId="0" borderId="1" xfId="2" applyFont="1" applyBorder="1" applyAlignment="1" applyProtection="1">
      <alignment horizontal="left" vertical="center"/>
    </xf>
    <xf numFmtId="0" fontId="18" fillId="2" borderId="1" xfId="2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9" fillId="0" borderId="0" xfId="0" applyFont="1" applyFill="1"/>
    <xf numFmtId="0" fontId="2" fillId="0" borderId="1" xfId="1" applyFont="1" applyFill="1" applyBorder="1" applyAlignment="1">
      <alignment horizontal="left" vertical="center"/>
    </xf>
    <xf numFmtId="0" fontId="16" fillId="0" borderId="1" xfId="2" applyFont="1" applyFill="1" applyBorder="1" applyAlignment="1" applyProtection="1">
      <alignment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2" applyFill="1" applyBorder="1" applyAlignment="1" applyProtection="1">
      <alignment horizontal="center" vertical="center"/>
    </xf>
    <xf numFmtId="0" fontId="14" fillId="0" borderId="8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/>
    </xf>
    <xf numFmtId="0" fontId="1" fillId="0" borderId="7" xfId="1" applyFont="1" applyBorder="1" applyAlignment="1">
      <alignment vertical="center"/>
    </xf>
    <xf numFmtId="0" fontId="1" fillId="0" borderId="1" xfId="1" applyFont="1" applyBorder="1" applyAlignment="1">
      <alignment horizontal="left" vertical="center"/>
    </xf>
    <xf numFmtId="0" fontId="1" fillId="2" borderId="1" xfId="1" applyFont="1" applyFill="1" applyBorder="1" applyAlignment="1">
      <alignment horizontal="right" vertical="center"/>
    </xf>
    <xf numFmtId="0" fontId="15" fillId="2" borderId="1" xfId="2" applyFont="1" applyFill="1" applyBorder="1" applyAlignment="1" applyProtection="1">
      <alignment horizontal="left" vertical="center"/>
    </xf>
    <xf numFmtId="0" fontId="16" fillId="2" borderId="1" xfId="2" applyFont="1" applyFill="1" applyBorder="1" applyAlignment="1" applyProtection="1">
      <alignment vertical="center"/>
    </xf>
    <xf numFmtId="0" fontId="1" fillId="2" borderId="7" xfId="1" applyFont="1" applyFill="1" applyBorder="1" applyAlignment="1">
      <alignment vertical="center"/>
    </xf>
    <xf numFmtId="0" fontId="15" fillId="0" borderId="1" xfId="2" applyFont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17" fillId="0" borderId="1" xfId="2" applyFont="1" applyBorder="1" applyAlignment="1" applyProtection="1">
      <alignment vertical="center"/>
    </xf>
    <xf numFmtId="0" fontId="14" fillId="0" borderId="7" xfId="0" applyFont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15" fillId="0" borderId="1" xfId="2" applyFont="1" applyBorder="1" applyAlignment="1" applyProtection="1">
      <alignment vertical="center"/>
    </xf>
    <xf numFmtId="0" fontId="1" fillId="0" borderId="7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0" fontId="22" fillId="2" borderId="1" xfId="2" applyFont="1" applyFill="1" applyBorder="1" applyAlignment="1" applyProtection="1">
      <alignment horizontal="left" vertical="center"/>
    </xf>
    <xf numFmtId="0" fontId="9" fillId="0" borderId="7" xfId="0" applyFont="1" applyFill="1" applyBorder="1"/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/>
    </xf>
    <xf numFmtId="0" fontId="9" fillId="0" borderId="7" xfId="0" applyFont="1" applyBorder="1"/>
    <xf numFmtId="0" fontId="23" fillId="2" borderId="1" xfId="0" applyFont="1" applyFill="1" applyBorder="1" applyAlignment="1">
      <alignment horizontal="center" vertical="center"/>
    </xf>
    <xf numFmtId="0" fontId="24" fillId="2" borderId="1" xfId="2" applyFont="1" applyFill="1" applyBorder="1" applyAlignment="1" applyProtection="1">
      <alignment horizontal="left" vertical="center"/>
    </xf>
    <xf numFmtId="0" fontId="23" fillId="2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6" fillId="0" borderId="2" xfId="2" applyFont="1" applyFill="1" applyBorder="1" applyAlignment="1" applyProtection="1">
      <alignment vertical="center"/>
    </xf>
    <xf numFmtId="0" fontId="1" fillId="0" borderId="10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top"/>
    </xf>
    <xf numFmtId="0" fontId="1" fillId="3" borderId="10" xfId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6" fillId="4" borderId="1" xfId="2" applyFont="1" applyFill="1" applyBorder="1" applyAlignment="1" applyProtection="1">
      <alignment vertical="center"/>
    </xf>
    <xf numFmtId="0" fontId="9" fillId="4" borderId="7" xfId="0" applyFont="1" applyFill="1" applyBorder="1"/>
    <xf numFmtId="0" fontId="9" fillId="0" borderId="1" xfId="1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2" applyFont="1" applyFill="1" applyBorder="1" applyAlignment="1" applyProtection="1">
      <alignment horizontal="left" vertical="center"/>
    </xf>
    <xf numFmtId="0" fontId="2" fillId="4" borderId="1" xfId="1" applyFont="1" applyFill="1" applyBorder="1" applyAlignment="1">
      <alignment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4" fillId="4" borderId="1" xfId="2" applyFill="1" applyBorder="1" applyAlignment="1" applyProtection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8" fillId="4" borderId="1" xfId="2" applyFont="1" applyFill="1" applyBorder="1" applyAlignment="1" applyProtection="1">
      <alignment horizontal="left" vertical="center"/>
    </xf>
    <xf numFmtId="0" fontId="7" fillId="4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center"/>
    </xf>
    <xf numFmtId="0" fontId="1" fillId="4" borderId="1" xfId="1" applyFont="1" applyFill="1" applyBorder="1" applyAlignment="1">
      <alignment horizontal="left" vertical="center"/>
    </xf>
    <xf numFmtId="0" fontId="1" fillId="4" borderId="1" xfId="1" applyFont="1" applyFill="1" applyBorder="1" applyAlignment="1">
      <alignment horizontal="left" vertical="top"/>
    </xf>
    <xf numFmtId="0" fontId="2" fillId="4" borderId="1" xfId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9" fillId="5" borderId="0" xfId="0" applyFont="1" applyFill="1"/>
    <xf numFmtId="0" fontId="2" fillId="4" borderId="2" xfId="1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4" fillId="4" borderId="2" xfId="2" applyFill="1" applyBorder="1" applyAlignment="1" applyProtection="1">
      <alignment horizontal="left" vertical="center"/>
    </xf>
    <xf numFmtId="0" fontId="16" fillId="4" borderId="2" xfId="2" applyFont="1" applyFill="1" applyBorder="1" applyAlignment="1" applyProtection="1">
      <alignment vertical="center"/>
    </xf>
    <xf numFmtId="0" fontId="9" fillId="4" borderId="4" xfId="0" applyFont="1" applyFill="1" applyBorder="1"/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vertical="top"/>
    </xf>
    <xf numFmtId="0" fontId="9" fillId="0" borderId="1" xfId="1" applyFont="1" applyBorder="1" applyAlignment="1">
      <alignment vertical="top"/>
    </xf>
    <xf numFmtId="0" fontId="9" fillId="2" borderId="1" xfId="1" applyFont="1" applyFill="1" applyBorder="1" applyAlignment="1">
      <alignment vertical="top"/>
    </xf>
    <xf numFmtId="0" fontId="1" fillId="0" borderId="1" xfId="1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3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9" fillId="6" borderId="0" xfId="0" applyFont="1" applyFill="1"/>
    <xf numFmtId="0" fontId="9" fillId="0" borderId="19" xfId="0" applyFont="1" applyBorder="1"/>
    <xf numFmtId="0" fontId="9" fillId="0" borderId="19" xfId="0" applyFont="1" applyBorder="1" applyAlignment="1">
      <alignment horizontal="left" vertical="top"/>
    </xf>
    <xf numFmtId="0" fontId="9" fillId="0" borderId="19" xfId="0" applyFont="1" applyBorder="1" applyAlignment="1">
      <alignment vertical="top"/>
    </xf>
    <xf numFmtId="0" fontId="9" fillId="0" borderId="19" xfId="0" applyFont="1" applyBorder="1" applyAlignment="1">
      <alignment horizontal="right"/>
    </xf>
    <xf numFmtId="0" fontId="9" fillId="0" borderId="19" xfId="0" applyFont="1" applyBorder="1" applyAlignment="1">
      <alignment horizontal="left"/>
    </xf>
    <xf numFmtId="0" fontId="9" fillId="0" borderId="20" xfId="0" applyFont="1" applyBorder="1"/>
    <xf numFmtId="0" fontId="9" fillId="6" borderId="5" xfId="0" applyFont="1" applyFill="1" applyBorder="1"/>
    <xf numFmtId="0" fontId="9" fillId="6" borderId="5" xfId="0" applyFont="1" applyFill="1" applyBorder="1" applyAlignment="1">
      <alignment horizontal="left" vertical="top"/>
    </xf>
    <xf numFmtId="0" fontId="9" fillId="6" borderId="5" xfId="0" applyFont="1" applyFill="1" applyBorder="1" applyAlignment="1">
      <alignment vertical="top"/>
    </xf>
    <xf numFmtId="0" fontId="9" fillId="6" borderId="5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right"/>
    </xf>
    <xf numFmtId="0" fontId="9" fillId="6" borderId="5" xfId="0" applyFont="1" applyFill="1" applyBorder="1" applyAlignment="1">
      <alignment horizontal="left"/>
    </xf>
    <xf numFmtId="0" fontId="9" fillId="6" borderId="6" xfId="0" applyFont="1" applyFill="1" applyBorder="1"/>
    <xf numFmtId="0" fontId="9" fillId="0" borderId="19" xfId="0" applyFont="1" applyBorder="1" applyAlignment="1">
      <alignment horizontal="center" vertical="center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left" vertical="top"/>
    </xf>
    <xf numFmtId="0" fontId="9" fillId="6" borderId="1" xfId="0" applyFont="1" applyFill="1" applyBorder="1" applyAlignment="1">
      <alignment vertical="top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right"/>
    </xf>
    <xf numFmtId="0" fontId="9" fillId="6" borderId="1" xfId="0" applyFont="1" applyFill="1" applyBorder="1" applyAlignment="1">
      <alignment horizontal="left"/>
    </xf>
    <xf numFmtId="0" fontId="9" fillId="6" borderId="7" xfId="0" applyFont="1" applyFill="1" applyBorder="1"/>
    <xf numFmtId="0" fontId="1" fillId="6" borderId="10" xfId="1" applyFont="1" applyFill="1" applyBorder="1" applyAlignment="1">
      <alignment horizontal="center" vertical="center"/>
    </xf>
    <xf numFmtId="0" fontId="1" fillId="6" borderId="1" xfId="1" applyFont="1" applyFill="1" applyBorder="1" applyAlignment="1">
      <alignment vertical="center"/>
    </xf>
    <xf numFmtId="0" fontId="1" fillId="6" borderId="1" xfId="1" applyFont="1" applyFill="1" applyBorder="1" applyAlignment="1">
      <alignment horizontal="center" vertical="center"/>
    </xf>
    <xf numFmtId="0" fontId="1" fillId="6" borderId="1" xfId="1" applyFont="1" applyFill="1" applyBorder="1" applyAlignment="1">
      <alignment horizontal="left" vertical="top" wrapText="1"/>
    </xf>
    <xf numFmtId="0" fontId="23" fillId="6" borderId="1" xfId="0" applyFont="1" applyFill="1" applyBorder="1" applyAlignment="1">
      <alignment horizontal="center" vertical="center"/>
    </xf>
    <xf numFmtId="0" fontId="15" fillId="6" borderId="1" xfId="2" applyFont="1" applyFill="1" applyBorder="1" applyAlignment="1" applyProtection="1">
      <alignment horizontal="left" vertical="center"/>
    </xf>
    <xf numFmtId="0" fontId="16" fillId="6" borderId="1" xfId="2" applyFont="1" applyFill="1" applyBorder="1" applyAlignment="1" applyProtection="1">
      <alignment vertical="center"/>
    </xf>
    <xf numFmtId="0" fontId="9" fillId="6" borderId="1" xfId="0" applyFont="1" applyFill="1" applyBorder="1" applyAlignment="1">
      <alignment vertical="top" wrapText="1"/>
    </xf>
    <xf numFmtId="0" fontId="24" fillId="6" borderId="1" xfId="2" applyFont="1" applyFill="1" applyBorder="1" applyAlignment="1" applyProtection="1">
      <alignment horizontal="left" vertical="center"/>
    </xf>
    <xf numFmtId="0" fontId="1" fillId="3" borderId="16" xfId="1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1" fillId="3" borderId="21" xfId="1" applyFont="1" applyFill="1" applyBorder="1" applyAlignment="1">
      <alignment horizontal="center" vertical="center"/>
    </xf>
    <xf numFmtId="0" fontId="1" fillId="4" borderId="10" xfId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vertical="center"/>
    </xf>
    <xf numFmtId="0" fontId="2" fillId="4" borderId="14" xfId="0" applyFont="1" applyFill="1" applyBorder="1" applyAlignment="1">
      <alignment horizontal="left" vertical="center" wrapText="1"/>
    </xf>
    <xf numFmtId="0" fontId="27" fillId="7" borderId="14" xfId="0" applyFont="1" applyFill="1" applyBorder="1" applyAlignment="1">
      <alignment vertical="center"/>
    </xf>
    <xf numFmtId="0" fontId="27" fillId="7" borderId="12" xfId="0" applyFont="1" applyFill="1" applyBorder="1" applyAlignment="1">
      <alignment horizontal="center" vertical="center"/>
    </xf>
    <xf numFmtId="0" fontId="26" fillId="7" borderId="15" xfId="0" applyFont="1" applyFill="1" applyBorder="1" applyAlignment="1">
      <alignment horizontal="center" vertical="center"/>
    </xf>
    <xf numFmtId="0" fontId="16" fillId="4" borderId="3" xfId="2" applyFont="1" applyFill="1" applyBorder="1" applyAlignment="1" applyProtection="1">
      <alignment vertical="center"/>
    </xf>
    <xf numFmtId="0" fontId="28" fillId="7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27" fillId="7" borderId="13" xfId="0" applyFont="1" applyFill="1" applyBorder="1" applyAlignment="1">
      <alignment vertical="center"/>
    </xf>
    <xf numFmtId="0" fontId="26" fillId="7" borderId="12" xfId="0" applyFont="1" applyFill="1" applyBorder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28" fillId="7" borderId="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left" vertical="center" wrapText="1"/>
    </xf>
    <xf numFmtId="0" fontId="1" fillId="7" borderId="13" xfId="0" applyFont="1" applyFill="1" applyBorder="1" applyAlignment="1">
      <alignment horizontal="left" vertical="center" wrapText="1"/>
    </xf>
    <xf numFmtId="0" fontId="31" fillId="4" borderId="13" xfId="0" applyFont="1" applyFill="1" applyBorder="1" applyAlignment="1">
      <alignment vertical="center"/>
    </xf>
    <xf numFmtId="0" fontId="32" fillId="7" borderId="12" xfId="0" applyFont="1" applyFill="1" applyBorder="1" applyAlignment="1">
      <alignment horizontal="center" vertical="center"/>
    </xf>
    <xf numFmtId="0" fontId="33" fillId="7" borderId="12" xfId="0" applyFont="1" applyFill="1" applyBorder="1" applyAlignment="1">
      <alignment horizontal="center" vertical="center"/>
    </xf>
    <xf numFmtId="0" fontId="26" fillId="7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 wrapText="1"/>
    </xf>
    <xf numFmtId="0" fontId="31" fillId="4" borderId="13" xfId="0" applyFont="1" applyFill="1" applyBorder="1" applyAlignment="1">
      <alignment vertical="center" wrapText="1"/>
    </xf>
    <xf numFmtId="0" fontId="2" fillId="7" borderId="13" xfId="0" applyFont="1" applyFill="1" applyBorder="1" applyAlignment="1">
      <alignment vertical="center" wrapText="1"/>
    </xf>
    <xf numFmtId="0" fontId="2" fillId="7" borderId="13" xfId="0" applyFont="1" applyFill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0" fontId="2" fillId="4" borderId="17" xfId="0" applyFont="1" applyFill="1" applyBorder="1" applyAlignment="1">
      <alignment horizontal="left" vertical="center" wrapText="1"/>
    </xf>
    <xf numFmtId="0" fontId="31" fillId="4" borderId="17" xfId="0" applyFont="1" applyFill="1" applyBorder="1" applyAlignment="1">
      <alignment vertical="center"/>
    </xf>
    <xf numFmtId="0" fontId="27" fillId="7" borderId="5" xfId="0" applyFont="1" applyFill="1" applyBorder="1" applyAlignment="1">
      <alignment horizontal="center" vertical="center"/>
    </xf>
    <xf numFmtId="0" fontId="26" fillId="7" borderId="18" xfId="0" applyFont="1" applyFill="1" applyBorder="1" applyAlignment="1">
      <alignment horizontal="center" vertical="center"/>
    </xf>
    <xf numFmtId="0" fontId="30" fillId="7" borderId="18" xfId="0" applyFont="1" applyFill="1" applyBorder="1" applyAlignment="1">
      <alignment horizontal="center" vertical="center"/>
    </xf>
    <xf numFmtId="0" fontId="16" fillId="4" borderId="5" xfId="2" applyFont="1" applyFill="1" applyBorder="1" applyAlignment="1" applyProtection="1">
      <alignment vertical="center"/>
    </xf>
    <xf numFmtId="0" fontId="28" fillId="7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4" fillId="4" borderId="2" xfId="2" applyFill="1" applyBorder="1" applyAlignment="1" applyProtection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35" fillId="4" borderId="2" xfId="2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8" fillId="4" borderId="2" xfId="2" applyFont="1" applyFill="1" applyBorder="1" applyAlignment="1" applyProtection="1">
      <alignment horizontal="center" vertical="center"/>
    </xf>
    <xf numFmtId="0" fontId="1" fillId="4" borderId="16" xfId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center" vertical="center"/>
    </xf>
    <xf numFmtId="0" fontId="4" fillId="4" borderId="5" xfId="2" applyFill="1" applyBorder="1" applyAlignment="1" applyProtection="1">
      <alignment horizontal="center" vertical="center"/>
    </xf>
    <xf numFmtId="0" fontId="5" fillId="4" borderId="2" xfId="1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vertical="top" wrapText="1"/>
    </xf>
    <xf numFmtId="0" fontId="1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34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3" fillId="2" borderId="3" xfId="1" applyFont="1" applyFill="1" applyBorder="1" applyAlignment="1">
      <alignment vertical="center"/>
    </xf>
    <xf numFmtId="0" fontId="6" fillId="0" borderId="0" xfId="0" pivotButton="1" applyFont="1"/>
    <xf numFmtId="0" fontId="6" fillId="0" borderId="0" xfId="0" applyFont="1"/>
    <xf numFmtId="0" fontId="6" fillId="0" borderId="0" xfId="0" applyFont="1" applyAlignment="1">
      <alignment horizontal="left"/>
    </xf>
    <xf numFmtId="0" fontId="9" fillId="0" borderId="0" xfId="0" pivotButton="1" applyFont="1"/>
    <xf numFmtId="0" fontId="6" fillId="0" borderId="0" xfId="0" applyNumberFormat="1" applyFont="1"/>
    <xf numFmtId="0" fontId="9" fillId="0" borderId="0" xfId="0" applyNumberFormat="1" applyFont="1"/>
    <xf numFmtId="0" fontId="2" fillId="7" borderId="1" xfId="0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3" xfId="1" applyFont="1" applyBorder="1" applyAlignment="1">
      <alignment vertical="center"/>
    </xf>
    <xf numFmtId="0" fontId="1" fillId="0" borderId="13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top" wrapText="1"/>
    </xf>
    <xf numFmtId="0" fontId="1" fillId="0" borderId="13" xfId="1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27" fillId="7" borderId="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23" fillId="2" borderId="2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/>
    </xf>
    <xf numFmtId="0" fontId="1" fillId="0" borderId="2" xfId="1" applyFont="1" applyBorder="1" applyAlignment="1">
      <alignment horizontal="right" vertical="center"/>
    </xf>
    <xf numFmtId="0" fontId="1" fillId="2" borderId="2" xfId="3" applyFont="1" applyFill="1" applyBorder="1" applyAlignment="1">
      <alignment horizontal="right" vertical="center"/>
    </xf>
    <xf numFmtId="0" fontId="33" fillId="7" borderId="1" xfId="0" applyFont="1" applyFill="1" applyBorder="1" applyAlignment="1">
      <alignment horizontal="center" vertical="center"/>
    </xf>
    <xf numFmtId="0" fontId="15" fillId="0" borderId="12" xfId="2" applyFont="1" applyBorder="1" applyAlignment="1" applyProtection="1">
      <alignment horizontal="left" vertical="center"/>
    </xf>
    <xf numFmtId="0" fontId="30" fillId="7" borderId="1" xfId="0" applyFont="1" applyFill="1" applyBorder="1" applyAlignment="1">
      <alignment horizontal="center" vertical="center"/>
    </xf>
    <xf numFmtId="0" fontId="4" fillId="4" borderId="1" xfId="2" applyFill="1" applyBorder="1" applyAlignment="1" applyProtection="1">
      <alignment horizontal="center" vertical="center"/>
    </xf>
    <xf numFmtId="0" fontId="15" fillId="0" borderId="2" xfId="2" applyFont="1" applyBorder="1" applyAlignment="1" applyProtection="1">
      <alignment horizontal="left" vertical="center"/>
    </xf>
    <xf numFmtId="0" fontId="15" fillId="2" borderId="2" xfId="2" applyFont="1" applyFill="1" applyBorder="1" applyAlignment="1" applyProtection="1">
      <alignment horizontal="left" vertical="center"/>
    </xf>
    <xf numFmtId="0" fontId="1" fillId="0" borderId="2" xfId="1" applyFont="1" applyBorder="1" applyAlignment="1">
      <alignment horizontal="left" vertical="center"/>
    </xf>
    <xf numFmtId="0" fontId="17" fillId="0" borderId="2" xfId="2" applyFont="1" applyBorder="1" applyAlignment="1" applyProtection="1">
      <alignment vertical="center"/>
    </xf>
    <xf numFmtId="0" fontId="16" fillId="0" borderId="2" xfId="2" applyFont="1" applyBorder="1" applyAlignment="1" applyProtection="1">
      <alignment vertical="center"/>
    </xf>
    <xf numFmtId="0" fontId="1" fillId="4" borderId="1" xfId="1" applyFont="1" applyFill="1" applyBorder="1" applyAlignment="1">
      <alignment horizontal="left" vertical="center" wrapText="1"/>
    </xf>
    <xf numFmtId="0" fontId="1" fillId="0" borderId="14" xfId="1" applyFont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9" fillId="0" borderId="13" xfId="0" applyFont="1" applyBorder="1" applyAlignment="1">
      <alignment vertical="center"/>
    </xf>
    <xf numFmtId="0" fontId="1" fillId="0" borderId="14" xfId="1" applyFont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top" wrapText="1"/>
    </xf>
    <xf numFmtId="0" fontId="27" fillId="7" borderId="1" xfId="0" applyFont="1" applyFill="1" applyBorder="1" applyAlignment="1">
      <alignment vertical="center"/>
    </xf>
    <xf numFmtId="0" fontId="9" fillId="0" borderId="13" xfId="1" applyFont="1" applyBorder="1" applyAlignment="1">
      <alignment vertical="top"/>
    </xf>
    <xf numFmtId="0" fontId="31" fillId="4" borderId="1" xfId="0" applyFont="1" applyFill="1" applyBorder="1" applyAlignment="1">
      <alignment vertical="center"/>
    </xf>
    <xf numFmtId="0" fontId="9" fillId="0" borderId="13" xfId="0" applyFont="1" applyBorder="1" applyAlignment="1">
      <alignment vertical="top"/>
    </xf>
    <xf numFmtId="0" fontId="9" fillId="0" borderId="14" xfId="1" applyFont="1" applyBorder="1" applyAlignment="1">
      <alignment vertical="center"/>
    </xf>
    <xf numFmtId="0" fontId="9" fillId="0" borderId="13" xfId="0" applyFont="1" applyBorder="1" applyAlignment="1">
      <alignment vertical="top" wrapText="1"/>
    </xf>
    <xf numFmtId="0" fontId="31" fillId="4" borderId="1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vertical="top" wrapText="1"/>
    </xf>
    <xf numFmtId="0" fontId="9" fillId="0" borderId="2" xfId="1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 wrapText="1"/>
    </xf>
    <xf numFmtId="0" fontId="1" fillId="0" borderId="15" xfId="1" applyFont="1" applyBorder="1" applyAlignment="1">
      <alignment horizontal="right" vertical="center"/>
    </xf>
    <xf numFmtId="49" fontId="1" fillId="0" borderId="12" xfId="0" applyNumberFormat="1" applyFont="1" applyBorder="1" applyAlignment="1">
      <alignment horizontal="right" vertical="center"/>
    </xf>
    <xf numFmtId="0" fontId="12" fillId="4" borderId="12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2" borderId="12" xfId="0" applyFont="1" applyFill="1" applyBorder="1" applyAlignment="1">
      <alignment horizontal="right" vertical="center"/>
    </xf>
    <xf numFmtId="0" fontId="18" fillId="2" borderId="2" xfId="2" applyFont="1" applyFill="1" applyBorder="1" applyAlignment="1" applyProtection="1">
      <alignment horizontal="left" vertical="center"/>
    </xf>
    <xf numFmtId="0" fontId="15" fillId="0" borderId="15" xfId="2" applyFont="1" applyBorder="1" applyAlignment="1" applyProtection="1">
      <alignment horizontal="left" vertical="center"/>
    </xf>
    <xf numFmtId="0" fontId="35" fillId="4" borderId="12" xfId="2" applyFont="1" applyFill="1" applyBorder="1" applyAlignment="1" applyProtection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22" fillId="2" borderId="12" xfId="2" applyFont="1" applyFill="1" applyBorder="1" applyAlignment="1" applyProtection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6" fillId="0" borderId="3" xfId="2" applyFont="1" applyBorder="1" applyAlignment="1" applyProtection="1">
      <alignment vertical="center"/>
    </xf>
    <xf numFmtId="0" fontId="1" fillId="0" borderId="9" xfId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/>
    </xf>
    <xf numFmtId="0" fontId="16" fillId="3" borderId="1" xfId="2" applyFont="1" applyFill="1" applyBorder="1" applyAlignment="1" applyProtection="1">
      <alignment vertical="center"/>
    </xf>
    <xf numFmtId="0" fontId="9" fillId="3" borderId="20" xfId="0" applyFont="1" applyFill="1" applyBorder="1"/>
    <xf numFmtId="0" fontId="2" fillId="3" borderId="1" xfId="1" applyFont="1" applyFill="1" applyBorder="1" applyAlignment="1">
      <alignment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/>
    </xf>
    <xf numFmtId="0" fontId="2" fillId="8" borderId="11" xfId="0" applyFont="1" applyFill="1" applyBorder="1" applyAlignment="1">
      <alignment horizontal="center" vertical="center"/>
    </xf>
    <xf numFmtId="0" fontId="16" fillId="8" borderId="1" xfId="2" applyFont="1" applyFill="1" applyBorder="1" applyAlignment="1" applyProtection="1">
      <alignment vertical="center"/>
    </xf>
    <xf numFmtId="0" fontId="9" fillId="8" borderId="20" xfId="0" applyFont="1" applyFill="1" applyBorder="1"/>
    <xf numFmtId="0" fontId="2" fillId="8" borderId="19" xfId="0" applyFont="1" applyFill="1" applyBorder="1" applyAlignment="1">
      <alignment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37" fillId="9" borderId="12" xfId="0" applyFont="1" applyFill="1" applyBorder="1" applyAlignment="1">
      <alignment horizontal="center" vertical="center" wrapText="1"/>
    </xf>
    <xf numFmtId="0" fontId="38" fillId="9" borderId="19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7" xfId="0" applyFont="1" applyFill="1" applyBorder="1"/>
    <xf numFmtId="0" fontId="23" fillId="2" borderId="2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/>
    <xf numFmtId="0" fontId="0" fillId="0" borderId="21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" xfId="0" applyBorder="1" applyAlignment="1">
      <alignment horizontal="center"/>
    </xf>
    <xf numFmtId="0" fontId="40" fillId="0" borderId="8" xfId="0" applyFont="1" applyBorder="1"/>
    <xf numFmtId="0" fontId="40" fillId="0" borderId="3" xfId="0" applyFont="1" applyBorder="1"/>
    <xf numFmtId="0" fontId="40" fillId="0" borderId="16" xfId="0" applyFont="1" applyBorder="1"/>
    <xf numFmtId="0" fontId="40" fillId="0" borderId="5" xfId="0" applyFont="1" applyBorder="1"/>
    <xf numFmtId="0" fontId="0" fillId="0" borderId="25" xfId="0" applyBorder="1" applyAlignment="1">
      <alignment horizontal="center"/>
    </xf>
    <xf numFmtId="0" fontId="41" fillId="0" borderId="22" xfId="0" applyFont="1" applyBorder="1" applyAlignment="1">
      <alignment horizontal="center"/>
    </xf>
    <xf numFmtId="0" fontId="41" fillId="0" borderId="26" xfId="0" applyFont="1" applyBorder="1" applyAlignment="1">
      <alignment horizontal="center"/>
    </xf>
    <xf numFmtId="0" fontId="41" fillId="0" borderId="27" xfId="0" applyFont="1" applyBorder="1" applyAlignment="1">
      <alignment horizontal="center"/>
    </xf>
    <xf numFmtId="0" fontId="41" fillId="0" borderId="28" xfId="0" applyFont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/>
    </xf>
    <xf numFmtId="0" fontId="9" fillId="3" borderId="7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/>
    </xf>
    <xf numFmtId="0" fontId="9" fillId="10" borderId="7" xfId="0" applyFont="1" applyFill="1" applyBorder="1"/>
    <xf numFmtId="0" fontId="23" fillId="10" borderId="2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vertical="center"/>
    </xf>
    <xf numFmtId="0" fontId="9" fillId="11" borderId="5" xfId="0" applyFont="1" applyFill="1" applyBorder="1" applyAlignment="1">
      <alignment horizontal="center"/>
    </xf>
    <xf numFmtId="0" fontId="9" fillId="11" borderId="6" xfId="0" applyFont="1" applyFill="1" applyBorder="1"/>
    <xf numFmtId="0" fontId="9" fillId="11" borderId="3" xfId="0" applyFont="1" applyFill="1" applyBorder="1" applyAlignment="1">
      <alignment horizontal="center"/>
    </xf>
    <xf numFmtId="0" fontId="9" fillId="11" borderId="9" xfId="0" applyFont="1" applyFill="1" applyBorder="1"/>
    <xf numFmtId="0" fontId="9" fillId="11" borderId="1" xfId="0" applyFont="1" applyFill="1" applyBorder="1" applyAlignment="1">
      <alignment horizontal="center"/>
    </xf>
    <xf numFmtId="0" fontId="9" fillId="11" borderId="7" xfId="0" applyFont="1" applyFill="1" applyBorder="1"/>
    <xf numFmtId="0" fontId="23" fillId="11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0" fontId="9" fillId="6" borderId="19" xfId="0" applyFont="1" applyFill="1" applyBorder="1"/>
    <xf numFmtId="0" fontId="9" fillId="6" borderId="20" xfId="0" applyFont="1" applyFill="1" applyBorder="1"/>
    <xf numFmtId="0" fontId="22" fillId="6" borderId="2" xfId="2" applyFont="1" applyFill="1" applyBorder="1" applyAlignment="1" applyProtection="1">
      <alignment horizontal="center" vertical="center"/>
    </xf>
    <xf numFmtId="0" fontId="23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3" fillId="6" borderId="2" xfId="2" applyFont="1" applyFill="1" applyBorder="1" applyAlignment="1" applyProtection="1">
      <alignment horizontal="center" vertical="center"/>
    </xf>
    <xf numFmtId="0" fontId="9" fillId="3" borderId="1" xfId="0" applyFont="1" applyFill="1" applyBorder="1"/>
    <xf numFmtId="0" fontId="1" fillId="13" borderId="1" xfId="0" applyFont="1" applyFill="1" applyBorder="1" applyAlignment="1">
      <alignment horizontal="center" vertical="top"/>
    </xf>
    <xf numFmtId="0" fontId="9" fillId="13" borderId="1" xfId="0" applyFont="1" applyFill="1" applyBorder="1"/>
    <xf numFmtId="0" fontId="9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left"/>
    </xf>
    <xf numFmtId="0" fontId="9" fillId="13" borderId="7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15" fillId="3" borderId="1" xfId="2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vertical="top"/>
    </xf>
    <xf numFmtId="0" fontId="9" fillId="13" borderId="1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1" xfId="1" applyFont="1" applyBorder="1" applyAlignment="1">
      <alignment horizontal="center" vertical="top"/>
    </xf>
    <xf numFmtId="0" fontId="9" fillId="2" borderId="1" xfId="1" applyFont="1" applyFill="1" applyBorder="1" applyAlignment="1">
      <alignment horizontal="center" vertical="top"/>
    </xf>
    <xf numFmtId="0" fontId="1" fillId="0" borderId="1" xfId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3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center" vertical="top"/>
    </xf>
    <xf numFmtId="0" fontId="27" fillId="7" borderId="14" xfId="0" applyFont="1" applyFill="1" applyBorder="1" applyAlignment="1">
      <alignment horizontal="center" vertical="center"/>
    </xf>
    <xf numFmtId="0" fontId="27" fillId="7" borderId="13" xfId="0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top"/>
    </xf>
    <xf numFmtId="0" fontId="15" fillId="13" borderId="2" xfId="2" applyFont="1" applyFill="1" applyBorder="1" applyAlignment="1" applyProtection="1">
      <alignment horizontal="center" vertical="center"/>
    </xf>
    <xf numFmtId="0" fontId="15" fillId="2" borderId="1" xfId="2" applyFont="1" applyFill="1" applyBorder="1" applyAlignment="1" applyProtection="1">
      <alignment horizontal="center" vertical="center"/>
    </xf>
    <xf numFmtId="0" fontId="9" fillId="14" borderId="1" xfId="0" applyFont="1" applyFill="1" applyBorder="1"/>
    <xf numFmtId="0" fontId="9" fillId="14" borderId="7" xfId="0" applyFont="1" applyFill="1" applyBorder="1"/>
    <xf numFmtId="0" fontId="9" fillId="14" borderId="0" xfId="0" applyFont="1" applyFill="1"/>
    <xf numFmtId="0" fontId="15" fillId="14" borderId="2" xfId="2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4" fillId="0" borderId="8" xfId="1" applyFont="1" applyFill="1" applyBorder="1" applyAlignment="1">
      <alignment horizontal="center" vertical="center" wrapText="1"/>
    </xf>
    <xf numFmtId="0" fontId="9" fillId="15" borderId="0" xfId="0" applyFont="1" applyFill="1"/>
    <xf numFmtId="0" fontId="9" fillId="15" borderId="0" xfId="0" applyFont="1" applyFill="1" applyAlignment="1">
      <alignment horizontal="center" vertical="center"/>
    </xf>
    <xf numFmtId="0" fontId="9" fillId="15" borderId="1" xfId="0" applyFont="1" applyFill="1" applyBorder="1"/>
    <xf numFmtId="0" fontId="9" fillId="15" borderId="7" xfId="0" applyFont="1" applyFill="1" applyBorder="1"/>
    <xf numFmtId="0" fontId="9" fillId="16" borderId="1" xfId="0" applyFont="1" applyFill="1" applyBorder="1"/>
    <xf numFmtId="0" fontId="9" fillId="16" borderId="7" xfId="0" applyFont="1" applyFill="1" applyBorder="1"/>
    <xf numFmtId="0" fontId="15" fillId="16" borderId="1" xfId="2" applyFont="1" applyFill="1" applyBorder="1" applyAlignment="1" applyProtection="1">
      <alignment horizontal="center" vertical="center"/>
    </xf>
    <xf numFmtId="0" fontId="14" fillId="0" borderId="3" xfId="1" applyFont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8" borderId="19" xfId="0" applyFont="1" applyFill="1" applyBorder="1" applyAlignment="1">
      <alignment horizontal="center" vertical="center"/>
    </xf>
    <xf numFmtId="0" fontId="9" fillId="8" borderId="1" xfId="0" applyFont="1" applyFill="1" applyBorder="1"/>
    <xf numFmtId="0" fontId="9" fillId="8" borderId="7" xfId="0" applyFont="1" applyFill="1" applyBorder="1"/>
    <xf numFmtId="0" fontId="15" fillId="3" borderId="2" xfId="2" applyFont="1" applyFill="1" applyBorder="1" applyAlignment="1" applyProtection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17" borderId="1" xfId="0" applyFont="1" applyFill="1" applyBorder="1"/>
    <xf numFmtId="0" fontId="9" fillId="17" borderId="7" xfId="0" applyFont="1" applyFill="1" applyBorder="1"/>
    <xf numFmtId="0" fontId="9" fillId="17" borderId="1" xfId="0" applyFont="1" applyFill="1" applyBorder="1" applyAlignment="1">
      <alignment horizontal="center" vertical="center"/>
    </xf>
    <xf numFmtId="0" fontId="9" fillId="10" borderId="1" xfId="0" applyFont="1" applyFill="1" applyBorder="1"/>
    <xf numFmtId="0" fontId="9" fillId="4" borderId="1" xfId="0" applyFont="1" applyFill="1" applyBorder="1"/>
    <xf numFmtId="2" fontId="9" fillId="3" borderId="19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9" fillId="20" borderId="7" xfId="0" applyFont="1" applyFill="1" applyBorder="1"/>
    <xf numFmtId="2" fontId="9" fillId="20" borderId="19" xfId="0" applyNumberFormat="1" applyFont="1" applyFill="1" applyBorder="1" applyAlignment="1">
      <alignment horizontal="center" vertical="center"/>
    </xf>
    <xf numFmtId="0" fontId="15" fillId="15" borderId="1" xfId="2" applyFont="1" applyFill="1" applyBorder="1" applyAlignment="1" applyProtection="1">
      <alignment horizontal="center" vertical="center"/>
    </xf>
    <xf numFmtId="2" fontId="9" fillId="15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6" borderId="1" xfId="1" applyFont="1" applyFill="1" applyBorder="1" applyAlignment="1">
      <alignment horizontal="center" vertical="top"/>
    </xf>
    <xf numFmtId="0" fontId="9" fillId="21" borderId="1" xfId="0" applyFont="1" applyFill="1" applyBorder="1"/>
    <xf numFmtId="0" fontId="9" fillId="21" borderId="7" xfId="0" applyFont="1" applyFill="1" applyBorder="1"/>
    <xf numFmtId="0" fontId="15" fillId="21" borderId="2" xfId="2" applyFont="1" applyFill="1" applyBorder="1" applyAlignment="1" applyProtection="1">
      <alignment horizontal="center" vertical="center"/>
    </xf>
    <xf numFmtId="0" fontId="9" fillId="14" borderId="19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1" fillId="14" borderId="1" xfId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left" vertical="center"/>
    </xf>
    <xf numFmtId="0" fontId="17" fillId="6" borderId="1" xfId="2" applyFont="1" applyFill="1" applyBorder="1" applyAlignment="1" applyProtection="1">
      <alignment vertical="center"/>
    </xf>
    <xf numFmtId="0" fontId="14" fillId="6" borderId="7" xfId="0" applyFont="1" applyFill="1" applyBorder="1" applyAlignment="1">
      <alignment vertical="center"/>
    </xf>
    <xf numFmtId="0" fontId="1" fillId="6" borderId="1" xfId="3" applyFont="1" applyFill="1" applyBorder="1" applyAlignment="1">
      <alignment horizontal="right" vertical="center"/>
    </xf>
    <xf numFmtId="0" fontId="18" fillId="6" borderId="1" xfId="2" applyFont="1" applyFill="1" applyBorder="1" applyAlignment="1" applyProtection="1">
      <alignment horizontal="left" vertical="center"/>
    </xf>
    <xf numFmtId="0" fontId="1" fillId="14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top"/>
    </xf>
    <xf numFmtId="0" fontId="1" fillId="14" borderId="1" xfId="3" applyFont="1" applyFill="1" applyBorder="1" applyAlignment="1">
      <alignment horizontal="right" vertical="center"/>
    </xf>
    <xf numFmtId="0" fontId="15" fillId="14" borderId="1" xfId="2" applyFont="1" applyFill="1" applyBorder="1" applyAlignment="1" applyProtection="1">
      <alignment horizontal="left" vertical="center"/>
    </xf>
    <xf numFmtId="0" fontId="16" fillId="14" borderId="1" xfId="2" applyFont="1" applyFill="1" applyBorder="1" applyAlignment="1" applyProtection="1">
      <alignment vertical="center"/>
    </xf>
    <xf numFmtId="0" fontId="14" fillId="14" borderId="7" xfId="0" applyFont="1" applyFill="1" applyBorder="1" applyAlignment="1">
      <alignment vertical="center"/>
    </xf>
    <xf numFmtId="0" fontId="9" fillId="3" borderId="0" xfId="0" applyFont="1" applyFill="1"/>
    <xf numFmtId="0" fontId="9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20" xfId="0" applyFont="1" applyFill="1" applyBorder="1"/>
    <xf numFmtId="0" fontId="16" fillId="0" borderId="5" xfId="2" applyFont="1" applyFill="1" applyBorder="1" applyAlignment="1" applyProtection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center"/>
    </xf>
    <xf numFmtId="0" fontId="24" fillId="0" borderId="1" xfId="2" applyFont="1" applyFill="1" applyBorder="1" applyAlignment="1" applyProtection="1">
      <alignment horizontal="left" vertical="center"/>
    </xf>
    <xf numFmtId="0" fontId="42" fillId="0" borderId="0" xfId="0" applyFont="1" applyFill="1"/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 wrapText="1"/>
    </xf>
    <xf numFmtId="0" fontId="15" fillId="10" borderId="1" xfId="2" applyFont="1" applyFill="1" applyBorder="1" applyAlignment="1" applyProtection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vertical="center"/>
    </xf>
    <xf numFmtId="0" fontId="1" fillId="22" borderId="1" xfId="0" applyFont="1" applyFill="1" applyBorder="1" applyAlignment="1">
      <alignment horizontal="center" vertical="center"/>
    </xf>
    <xf numFmtId="0" fontId="9" fillId="22" borderId="1" xfId="0" applyFont="1" applyFill="1" applyBorder="1" applyAlignment="1">
      <alignment horizontal="center" vertical="center"/>
    </xf>
    <xf numFmtId="0" fontId="9" fillId="22" borderId="1" xfId="0" applyFont="1" applyFill="1" applyBorder="1" applyAlignment="1">
      <alignment horizontal="left"/>
    </xf>
    <xf numFmtId="0" fontId="9" fillId="22" borderId="1" xfId="0" applyFont="1" applyFill="1" applyBorder="1"/>
    <xf numFmtId="0" fontId="9" fillId="22" borderId="7" xfId="0" applyFont="1" applyFill="1" applyBorder="1"/>
    <xf numFmtId="0" fontId="9" fillId="8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1" fillId="6" borderId="5" xfId="0" applyFont="1" applyFill="1" applyBorder="1" applyAlignment="1">
      <alignment vertical="center"/>
    </xf>
    <xf numFmtId="0" fontId="9" fillId="6" borderId="5" xfId="0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 vertical="center" wrapText="1"/>
    </xf>
    <xf numFmtId="0" fontId="15" fillId="6" borderId="1" xfId="2" applyFont="1" applyFill="1" applyBorder="1" applyAlignment="1" applyProtection="1">
      <alignment horizontal="center" vertical="center"/>
    </xf>
    <xf numFmtId="0" fontId="9" fillId="16" borderId="1" xfId="0" applyFont="1" applyFill="1" applyBorder="1" applyAlignment="1">
      <alignment horizontal="left"/>
    </xf>
    <xf numFmtId="0" fontId="13" fillId="22" borderId="29" xfId="0" applyFont="1" applyFill="1" applyBorder="1" applyAlignment="1"/>
    <xf numFmtId="0" fontId="9" fillId="6" borderId="0" xfId="0" applyFont="1" applyFill="1" applyAlignment="1">
      <alignment horizontal="center"/>
    </xf>
    <xf numFmtId="0" fontId="43" fillId="12" borderId="1" xfId="0" applyFont="1" applyFill="1" applyBorder="1" applyAlignment="1">
      <alignment vertical="center"/>
    </xf>
    <xf numFmtId="0" fontId="1" fillId="2" borderId="1" xfId="1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3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14" borderId="1" xfId="0" applyFont="1" applyFill="1" applyBorder="1" applyAlignment="1">
      <alignment vertical="top" wrapText="1"/>
    </xf>
    <xf numFmtId="0" fontId="1" fillId="0" borderId="1" xfId="1" applyFont="1" applyFill="1" applyBorder="1" applyAlignment="1">
      <alignment vertical="top" wrapText="1"/>
    </xf>
    <xf numFmtId="0" fontId="1" fillId="6" borderId="1" xfId="1" applyFont="1" applyFill="1" applyBorder="1" applyAlignment="1">
      <alignment vertical="top" wrapText="1"/>
    </xf>
    <xf numFmtId="0" fontId="9" fillId="0" borderId="1" xfId="1" applyFont="1" applyBorder="1" applyAlignment="1">
      <alignment vertical="top" wrapText="1"/>
    </xf>
    <xf numFmtId="0" fontId="1" fillId="0" borderId="1" xfId="1" applyFont="1" applyFill="1" applyBorder="1" applyAlignment="1">
      <alignment vertical="center" wrapText="1"/>
    </xf>
    <xf numFmtId="0" fontId="1" fillId="4" borderId="1" xfId="1" applyFont="1" applyFill="1" applyBorder="1" applyAlignment="1">
      <alignment vertical="center" wrapText="1"/>
    </xf>
    <xf numFmtId="0" fontId="1" fillId="4" borderId="1" xfId="1" applyFont="1" applyFill="1" applyBorder="1" applyAlignment="1">
      <alignment vertical="center"/>
    </xf>
    <xf numFmtId="0" fontId="1" fillId="4" borderId="1" xfId="1" applyFont="1" applyFill="1" applyBorder="1" applyAlignment="1">
      <alignment vertical="top"/>
    </xf>
    <xf numFmtId="0" fontId="1" fillId="0" borderId="2" xfId="0" applyFont="1" applyFill="1" applyBorder="1" applyAlignment="1">
      <alignment vertical="center"/>
    </xf>
    <xf numFmtId="0" fontId="1" fillId="7" borderId="13" xfId="0" applyFont="1" applyFill="1" applyBorder="1" applyAlignment="1">
      <alignment vertical="center" wrapText="1"/>
    </xf>
    <xf numFmtId="0" fontId="9" fillId="2" borderId="1" xfId="0" applyFont="1" applyFill="1" applyBorder="1" applyAlignment="1"/>
    <xf numFmtId="0" fontId="1" fillId="3" borderId="1" xfId="0" applyFont="1" applyFill="1" applyBorder="1" applyAlignment="1">
      <alignment vertical="center" wrapText="1"/>
    </xf>
    <xf numFmtId="0" fontId="1" fillId="1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1" fillId="22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vertical="center" wrapText="1"/>
    </xf>
    <xf numFmtId="0" fontId="44" fillId="0" borderId="10" xfId="1" applyFont="1" applyFill="1" applyBorder="1" applyAlignment="1">
      <alignment horizontal="center" vertical="center"/>
    </xf>
    <xf numFmtId="0" fontId="44" fillId="0" borderId="0" xfId="0" applyFont="1" applyFill="1"/>
    <xf numFmtId="0" fontId="44" fillId="0" borderId="0" xfId="0" applyFont="1"/>
    <xf numFmtId="0" fontId="44" fillId="14" borderId="1" xfId="0" applyFont="1" applyFill="1" applyBorder="1" applyAlignment="1">
      <alignment vertical="center"/>
    </xf>
    <xf numFmtId="0" fontId="44" fillId="14" borderId="1" xfId="0" applyFont="1" applyFill="1" applyBorder="1" applyAlignment="1">
      <alignment horizontal="center" vertical="center"/>
    </xf>
    <xf numFmtId="0" fontId="44" fillId="14" borderId="1" xfId="0" applyFont="1" applyFill="1" applyBorder="1" applyAlignment="1">
      <alignment vertical="center" wrapText="1"/>
    </xf>
    <xf numFmtId="0" fontId="44" fillId="14" borderId="1" xfId="0" applyFont="1" applyFill="1" applyBorder="1" applyAlignment="1">
      <alignment vertical="top"/>
    </xf>
    <xf numFmtId="0" fontId="44" fillId="14" borderId="1" xfId="0" applyFont="1" applyFill="1" applyBorder="1" applyAlignment="1">
      <alignment horizontal="left"/>
    </xf>
    <xf numFmtId="0" fontId="44" fillId="14" borderId="1" xfId="0" applyFont="1" applyFill="1" applyBorder="1"/>
    <xf numFmtId="0" fontId="44" fillId="14" borderId="7" xfId="0" applyFont="1" applyFill="1" applyBorder="1"/>
    <xf numFmtId="0" fontId="44" fillId="8" borderId="1" xfId="0" applyFont="1" applyFill="1" applyBorder="1" applyAlignment="1">
      <alignment vertical="top"/>
    </xf>
    <xf numFmtId="0" fontId="44" fillId="8" borderId="1" xfId="0" applyFont="1" applyFill="1" applyBorder="1" applyAlignment="1">
      <alignment horizontal="center" vertical="center"/>
    </xf>
    <xf numFmtId="0" fontId="44" fillId="10" borderId="1" xfId="0" applyFont="1" applyFill="1" applyBorder="1"/>
    <xf numFmtId="0" fontId="44" fillId="3" borderId="7" xfId="0" applyFont="1" applyFill="1" applyBorder="1"/>
    <xf numFmtId="0" fontId="44" fillId="6" borderId="1" xfId="0" applyFont="1" applyFill="1" applyBorder="1" applyAlignment="1">
      <alignment vertical="center"/>
    </xf>
    <xf numFmtId="0" fontId="44" fillId="6" borderId="1" xfId="0" applyFont="1" applyFill="1" applyBorder="1" applyAlignment="1">
      <alignment horizontal="center" vertical="center"/>
    </xf>
    <xf numFmtId="0" fontId="44" fillId="6" borderId="1" xfId="0" applyFont="1" applyFill="1" applyBorder="1" applyAlignment="1">
      <alignment vertical="center" wrapText="1"/>
    </xf>
    <xf numFmtId="0" fontId="44" fillId="6" borderId="1" xfId="0" applyFont="1" applyFill="1" applyBorder="1" applyAlignment="1">
      <alignment vertical="top"/>
    </xf>
    <xf numFmtId="0" fontId="44" fillId="6" borderId="1" xfId="0" applyFont="1" applyFill="1" applyBorder="1" applyAlignment="1">
      <alignment horizontal="center" vertical="center" wrapText="1"/>
    </xf>
    <xf numFmtId="0" fontId="45" fillId="6" borderId="1" xfId="0" applyFont="1" applyFill="1" applyBorder="1" applyAlignment="1">
      <alignment horizontal="center" vertical="center" wrapText="1"/>
    </xf>
    <xf numFmtId="0" fontId="46" fillId="6" borderId="1" xfId="2" applyFont="1" applyFill="1" applyBorder="1" applyAlignment="1" applyProtection="1">
      <alignment horizontal="center" vertical="center"/>
    </xf>
    <xf numFmtId="0" fontId="47" fillId="6" borderId="1" xfId="0" applyFont="1" applyFill="1" applyBorder="1"/>
    <xf numFmtId="0" fontId="44" fillId="6" borderId="7" xfId="0" applyFont="1" applyFill="1" applyBorder="1"/>
    <xf numFmtId="0" fontId="45" fillId="6" borderId="1" xfId="0" applyFont="1" applyFill="1" applyBorder="1" applyAlignment="1">
      <alignment horizontal="center" vertical="center"/>
    </xf>
    <xf numFmtId="0" fontId="48" fillId="6" borderId="1" xfId="2" applyFont="1" applyFill="1" applyBorder="1" applyAlignment="1" applyProtection="1">
      <alignment horizontal="center" vertical="center"/>
    </xf>
    <xf numFmtId="0" fontId="44" fillId="4" borderId="1" xfId="0" applyFont="1" applyFill="1" applyBorder="1" applyAlignment="1">
      <alignment vertical="top"/>
    </xf>
    <xf numFmtId="0" fontId="44" fillId="4" borderId="1" xfId="0" applyFont="1" applyFill="1" applyBorder="1" applyAlignment="1">
      <alignment horizontal="center" vertical="center"/>
    </xf>
    <xf numFmtId="0" fontId="47" fillId="4" borderId="1" xfId="0" applyFont="1" applyFill="1" applyBorder="1"/>
    <xf numFmtId="0" fontId="44" fillId="4" borderId="7" xfId="0" applyFont="1" applyFill="1" applyBorder="1"/>
    <xf numFmtId="0" fontId="44" fillId="4" borderId="5" xfId="0" applyFont="1" applyFill="1" applyBorder="1" applyAlignment="1">
      <alignment horizontal="center" vertical="center"/>
    </xf>
    <xf numFmtId="0" fontId="47" fillId="4" borderId="5" xfId="0" applyFont="1" applyFill="1" applyBorder="1"/>
    <xf numFmtId="0" fontId="44" fillId="4" borderId="6" xfId="0" applyFont="1" applyFill="1" applyBorder="1"/>
    <xf numFmtId="0" fontId="9" fillId="0" borderId="10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8" borderId="13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5" fillId="0" borderId="2" xfId="2" applyFont="1" applyBorder="1" applyAlignment="1" applyProtection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5" fillId="0" borderId="2" xfId="2" applyFont="1" applyFill="1" applyBorder="1" applyAlignment="1" applyProtection="1">
      <alignment horizontal="center" vertical="center" wrapText="1"/>
    </xf>
    <xf numFmtId="0" fontId="49" fillId="0" borderId="30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top"/>
    </xf>
    <xf numFmtId="0" fontId="15" fillId="0" borderId="1" xfId="2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top" wrapText="1"/>
    </xf>
    <xf numFmtId="0" fontId="1" fillId="0" borderId="1" xfId="1" applyFont="1" applyFill="1" applyBorder="1" applyAlignment="1">
      <alignment vertical="top"/>
    </xf>
    <xf numFmtId="0" fontId="1" fillId="0" borderId="1" xfId="0" applyFont="1" applyFill="1" applyBorder="1" applyAlignment="1">
      <alignment vertical="center"/>
    </xf>
    <xf numFmtId="0" fontId="1" fillId="0" borderId="11" xfId="0" applyFont="1" applyFill="1" applyBorder="1" applyAlignment="1">
      <alignment vertical="top" wrapText="1"/>
    </xf>
    <xf numFmtId="0" fontId="37" fillId="0" borderId="12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center"/>
    </xf>
    <xf numFmtId="0" fontId="15" fillId="0" borderId="2" xfId="2" applyFont="1" applyFill="1" applyBorder="1" applyAlignment="1" applyProtection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15" fillId="4" borderId="2" xfId="2" applyFont="1" applyFill="1" applyBorder="1" applyAlignment="1" applyProtection="1">
      <alignment horizontal="center" vertical="center"/>
    </xf>
    <xf numFmtId="0" fontId="23" fillId="4" borderId="2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vertical="center" wrapText="1"/>
    </xf>
    <xf numFmtId="0" fontId="15" fillId="0" borderId="1" xfId="2" applyFont="1" applyFill="1" applyBorder="1" applyAlignment="1" applyProtection="1">
      <alignment horizontal="left" vertical="center"/>
    </xf>
    <xf numFmtId="0" fontId="23" fillId="4" borderId="1" xfId="0" applyFont="1" applyFill="1" applyBorder="1" applyAlignment="1">
      <alignment horizontal="center" vertical="center"/>
    </xf>
    <xf numFmtId="0" fontId="15" fillId="4" borderId="1" xfId="2" applyFont="1" applyFill="1" applyBorder="1" applyAlignment="1" applyProtection="1">
      <alignment horizontal="left" vertical="center"/>
    </xf>
    <xf numFmtId="0" fontId="23" fillId="4" borderId="1" xfId="0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vertical="top" wrapText="1"/>
    </xf>
    <xf numFmtId="0" fontId="15" fillId="0" borderId="2" xfId="2" applyFont="1" applyFill="1" applyBorder="1" applyAlignment="1" applyProtection="1">
      <alignment horizontal="left" vertical="center"/>
    </xf>
    <xf numFmtId="0" fontId="1" fillId="4" borderId="14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 wrapText="1"/>
    </xf>
    <xf numFmtId="0" fontId="37" fillId="7" borderId="15" xfId="0" applyFont="1" applyFill="1" applyBorder="1" applyAlignment="1">
      <alignment horizontal="center" vertical="center"/>
    </xf>
    <xf numFmtId="0" fontId="50" fillId="7" borderId="9" xfId="0" applyFont="1" applyFill="1" applyBorder="1" applyAlignment="1">
      <alignment horizontal="center" vertical="center"/>
    </xf>
    <xf numFmtId="0" fontId="51" fillId="0" borderId="0" xfId="0" applyFont="1" applyFill="1"/>
    <xf numFmtId="0" fontId="1" fillId="4" borderId="13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 wrapText="1"/>
    </xf>
    <xf numFmtId="0" fontId="37" fillId="7" borderId="12" xfId="0" applyFont="1" applyFill="1" applyBorder="1" applyAlignment="1">
      <alignment horizontal="center" vertical="center"/>
    </xf>
    <xf numFmtId="0" fontId="52" fillId="7" borderId="12" xfId="0" applyFont="1" applyFill="1" applyBorder="1" applyAlignment="1">
      <alignment horizontal="center" vertical="center"/>
    </xf>
    <xf numFmtId="0" fontId="50" fillId="7" borderId="7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/>
    </xf>
    <xf numFmtId="0" fontId="37" fillId="7" borderId="12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52" fillId="0" borderId="18" xfId="0" applyFont="1" applyFill="1" applyBorder="1" applyAlignment="1">
      <alignment horizontal="center" vertical="center"/>
    </xf>
    <xf numFmtId="0" fontId="50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15" fillId="0" borderId="5" xfId="2" applyFont="1" applyFill="1" applyBorder="1" applyAlignment="1" applyProtection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1" fillId="3" borderId="1" xfId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/>
    </xf>
    <xf numFmtId="0" fontId="1" fillId="9" borderId="11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vertical="center" wrapText="1"/>
    </xf>
    <xf numFmtId="0" fontId="27" fillId="8" borderId="11" xfId="0" applyFont="1" applyFill="1" applyBorder="1" applyAlignment="1">
      <alignment horizontal="center" vertical="center"/>
    </xf>
    <xf numFmtId="0" fontId="27" fillId="9" borderId="12" xfId="0" applyFont="1" applyFill="1" applyBorder="1" applyAlignment="1">
      <alignment horizontal="center" vertical="center"/>
    </xf>
    <xf numFmtId="0" fontId="52" fillId="9" borderId="12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vertical="center"/>
    </xf>
    <xf numFmtId="0" fontId="1" fillId="8" borderId="13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 wrapText="1"/>
    </xf>
    <xf numFmtId="0" fontId="27" fillId="8" borderId="13" xfId="0" applyFont="1" applyFill="1" applyBorder="1" applyAlignment="1">
      <alignment horizontal="center" vertical="center"/>
    </xf>
    <xf numFmtId="0" fontId="37" fillId="9" borderId="12" xfId="0" applyFont="1" applyFill="1" applyBorder="1" applyAlignment="1">
      <alignment horizontal="center" vertical="center"/>
    </xf>
    <xf numFmtId="0" fontId="15" fillId="9" borderId="12" xfId="2" applyFont="1" applyFill="1" applyBorder="1" applyAlignment="1" applyProtection="1">
      <alignment horizontal="center" vertical="center"/>
    </xf>
    <xf numFmtId="0" fontId="52" fillId="9" borderId="12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27" fillId="8" borderId="13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vertical="center"/>
    </xf>
    <xf numFmtId="0" fontId="53" fillId="9" borderId="0" xfId="0" applyFont="1" applyFill="1" applyAlignment="1"/>
    <xf numFmtId="0" fontId="53" fillId="9" borderId="19" xfId="0" applyFont="1" applyFill="1" applyBorder="1"/>
    <xf numFmtId="0" fontId="50" fillId="9" borderId="0" xfId="0" applyFont="1" applyFill="1" applyAlignment="1"/>
    <xf numFmtId="0" fontId="27" fillId="8" borderId="19" xfId="0" applyFont="1" applyFill="1" applyBorder="1" applyAlignment="1">
      <alignment horizontal="center" vertical="center"/>
    </xf>
    <xf numFmtId="0" fontId="54" fillId="0" borderId="2" xfId="2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4" fillId="2" borderId="2" xfId="2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left"/>
    </xf>
    <xf numFmtId="0" fontId="1" fillId="3" borderId="13" xfId="0" applyFont="1" applyFill="1" applyBorder="1" applyAlignment="1">
      <alignment vertical="center" wrapText="1"/>
    </xf>
    <xf numFmtId="0" fontId="54" fillId="3" borderId="2" xfId="2" applyFont="1" applyFill="1" applyBorder="1" applyAlignment="1" applyProtection="1">
      <alignment horizontal="center" vertical="center"/>
    </xf>
    <xf numFmtId="0" fontId="21" fillId="6" borderId="1" xfId="0" applyFont="1" applyFill="1" applyBorder="1" applyAlignment="1">
      <alignment vertical="center" wrapText="1"/>
    </xf>
    <xf numFmtId="0" fontId="15" fillId="6" borderId="2" xfId="2" applyFont="1" applyFill="1" applyBorder="1" applyAlignment="1" applyProtection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vertical="center" wrapText="1"/>
    </xf>
    <xf numFmtId="0" fontId="23" fillId="6" borderId="5" xfId="0" applyFont="1" applyFill="1" applyBorder="1" applyAlignment="1">
      <alignment horizontal="center" vertical="center"/>
    </xf>
    <xf numFmtId="0" fontId="15" fillId="6" borderId="5" xfId="2" applyFont="1" applyFill="1" applyBorder="1" applyAlignment="1" applyProtection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23" fillId="11" borderId="2" xfId="0" applyFont="1" applyFill="1" applyBorder="1" applyAlignment="1">
      <alignment horizontal="center" vertical="center"/>
    </xf>
    <xf numFmtId="0" fontId="15" fillId="11" borderId="2" xfId="2" applyFont="1" applyFill="1" applyBorder="1" applyAlignment="1" applyProtection="1">
      <alignment horizontal="center" vertical="center"/>
    </xf>
    <xf numFmtId="0" fontId="9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/>
    </xf>
    <xf numFmtId="0" fontId="23" fillId="10" borderId="2" xfId="0" applyFont="1" applyFill="1" applyBorder="1" applyAlignment="1">
      <alignment horizontal="center" vertical="center"/>
    </xf>
    <xf numFmtId="0" fontId="15" fillId="10" borderId="2" xfId="2" applyFont="1" applyFill="1" applyBorder="1" applyAlignment="1" applyProtection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23" fillId="10" borderId="1" xfId="2" applyFont="1" applyFill="1" applyBorder="1" applyAlignment="1" applyProtection="1">
      <alignment horizontal="center" vertical="center"/>
    </xf>
    <xf numFmtId="0" fontId="23" fillId="13" borderId="2" xfId="0" applyFont="1" applyFill="1" applyBorder="1" applyAlignment="1">
      <alignment horizontal="center" vertical="center"/>
    </xf>
    <xf numFmtId="0" fontId="23" fillId="13" borderId="1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center" vertical="center"/>
    </xf>
    <xf numFmtId="0" fontId="23" fillId="14" borderId="2" xfId="0" applyFont="1" applyFill="1" applyBorder="1" applyAlignment="1">
      <alignment horizontal="center" vertical="center"/>
    </xf>
    <xf numFmtId="0" fontId="27" fillId="14" borderId="19" xfId="0" applyFont="1" applyFill="1" applyBorder="1" applyAlignment="1">
      <alignment horizontal="center" vertical="center"/>
    </xf>
    <xf numFmtId="0" fontId="23" fillId="14" borderId="2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vertical="center" wrapText="1"/>
    </xf>
    <xf numFmtId="0" fontId="9" fillId="15" borderId="1" xfId="0" applyFont="1" applyFill="1" applyBorder="1" applyAlignment="1">
      <alignment horizontal="center" vertical="center"/>
    </xf>
    <xf numFmtId="0" fontId="23" fillId="15" borderId="2" xfId="0" applyFont="1" applyFill="1" applyBorder="1" applyAlignment="1">
      <alignment horizontal="center" vertical="center"/>
    </xf>
    <xf numFmtId="0" fontId="15" fillId="15" borderId="2" xfId="2" applyFont="1" applyFill="1" applyBorder="1" applyAlignment="1" applyProtection="1">
      <alignment horizontal="center" vertical="center"/>
    </xf>
    <xf numFmtId="0" fontId="23" fillId="15" borderId="2" xfId="0" applyFont="1" applyFill="1" applyBorder="1" applyAlignment="1">
      <alignment horizontal="center" vertical="center" wrapText="1"/>
    </xf>
    <xf numFmtId="0" fontId="23" fillId="14" borderId="1" xfId="0" applyFont="1" applyFill="1" applyBorder="1" applyAlignment="1">
      <alignment horizontal="center" vertical="center"/>
    </xf>
    <xf numFmtId="0" fontId="23" fillId="14" borderId="1" xfId="0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vertical="center"/>
    </xf>
    <xf numFmtId="0" fontId="1" fillId="21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vertical="center" wrapText="1"/>
    </xf>
    <xf numFmtId="0" fontId="27" fillId="21" borderId="1" xfId="0" applyFont="1" applyFill="1" applyBorder="1" applyAlignment="1">
      <alignment horizontal="center" vertical="center"/>
    </xf>
    <xf numFmtId="0" fontId="9" fillId="21" borderId="1" xfId="0" applyFont="1" applyFill="1" applyBorder="1" applyAlignment="1">
      <alignment horizontal="center" vertical="center"/>
    </xf>
    <xf numFmtId="0" fontId="23" fillId="21" borderId="2" xfId="0" applyFont="1" applyFill="1" applyBorder="1" applyAlignment="1">
      <alignment horizontal="center" vertical="center"/>
    </xf>
    <xf numFmtId="0" fontId="27" fillId="21" borderId="19" xfId="0" applyFont="1" applyFill="1" applyBorder="1" applyAlignment="1">
      <alignment horizontal="center" vertical="center"/>
    </xf>
    <xf numFmtId="0" fontId="23" fillId="21" borderId="2" xfId="0" applyFont="1" applyFill="1" applyBorder="1" applyAlignment="1">
      <alignment horizontal="center" vertical="center" wrapText="1"/>
    </xf>
    <xf numFmtId="0" fontId="15" fillId="2" borderId="2" xfId="2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52" fillId="18" borderId="2" xfId="0" applyFont="1" applyFill="1" applyBorder="1" applyAlignment="1">
      <alignment horizontal="center" vertical="center"/>
    </xf>
    <xf numFmtId="0" fontId="15" fillId="3" borderId="2" xfId="2" applyFont="1" applyFill="1" applyBorder="1" applyAlignment="1" applyProtection="1">
      <alignment horizontal="center" vertical="center" wrapText="1"/>
    </xf>
    <xf numFmtId="0" fontId="1" fillId="17" borderId="1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vertical="center" wrapText="1"/>
    </xf>
    <xf numFmtId="2" fontId="9" fillId="17" borderId="1" xfId="0" applyNumberFormat="1" applyFont="1" applyFill="1" applyBorder="1" applyAlignment="1">
      <alignment horizontal="center" vertical="center"/>
    </xf>
    <xf numFmtId="0" fontId="23" fillId="17" borderId="1" xfId="0" applyFont="1" applyFill="1" applyBorder="1" applyAlignment="1">
      <alignment horizontal="center" vertical="center"/>
    </xf>
    <xf numFmtId="0" fontId="15" fillId="17" borderId="2" xfId="2" applyFont="1" applyFill="1" applyBorder="1" applyAlignment="1" applyProtection="1">
      <alignment horizontal="center" vertical="center"/>
    </xf>
    <xf numFmtId="0" fontId="52" fillId="19" borderId="2" xfId="0" applyFont="1" applyFill="1" applyBorder="1" applyAlignment="1">
      <alignment horizontal="center" vertical="center"/>
    </xf>
    <xf numFmtId="0" fontId="15" fillId="17" borderId="2" xfId="2" applyFont="1" applyFill="1" applyBorder="1" applyAlignment="1" applyProtection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/>
    </xf>
    <xf numFmtId="0" fontId="52" fillId="12" borderId="2" xfId="0" applyFont="1" applyFill="1" applyBorder="1" applyAlignment="1">
      <alignment horizontal="center" vertical="center"/>
    </xf>
    <xf numFmtId="0" fontId="15" fillId="6" borderId="2" xfId="2" applyFont="1" applyFill="1" applyBorder="1" applyAlignment="1" applyProtection="1">
      <alignment horizontal="center" vertical="center" wrapText="1"/>
    </xf>
    <xf numFmtId="0" fontId="1" fillId="16" borderId="1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vertical="center" wrapText="1"/>
    </xf>
    <xf numFmtId="0" fontId="9" fillId="16" borderId="1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/>
    </xf>
    <xf numFmtId="0" fontId="23" fillId="16" borderId="2" xfId="0" applyFont="1" applyFill="1" applyBorder="1" applyAlignment="1">
      <alignment horizontal="center" vertical="center"/>
    </xf>
    <xf numFmtId="0" fontId="23" fillId="15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vertical="center"/>
    </xf>
    <xf numFmtId="0" fontId="1" fillId="20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vertical="center" wrapText="1"/>
    </xf>
    <xf numFmtId="0" fontId="9" fillId="20" borderId="1" xfId="0" applyFont="1" applyFill="1" applyBorder="1" applyAlignment="1">
      <alignment horizontal="center" vertical="center"/>
    </xf>
    <xf numFmtId="0" fontId="23" fillId="20" borderId="1" xfId="0" applyFont="1" applyFill="1" applyBorder="1" applyAlignment="1">
      <alignment horizontal="center" vertical="center"/>
    </xf>
    <xf numFmtId="0" fontId="15" fillId="20" borderId="1" xfId="2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0" fontId="15" fillId="8" borderId="2" xfId="2" applyFont="1" applyFill="1" applyBorder="1" applyAlignment="1" applyProtection="1">
      <alignment horizontal="center" vertical="center"/>
    </xf>
    <xf numFmtId="0" fontId="56" fillId="6" borderId="2" xfId="0" applyFont="1" applyFill="1" applyBorder="1" applyAlignment="1">
      <alignment horizontal="center" vertical="center"/>
    </xf>
    <xf numFmtId="0" fontId="23" fillId="17" borderId="2" xfId="0" applyFont="1" applyFill="1" applyBorder="1" applyAlignment="1">
      <alignment horizontal="center" vertical="center"/>
    </xf>
    <xf numFmtId="0" fontId="15" fillId="4" borderId="1" xfId="2" applyFont="1" applyFill="1" applyBorder="1" applyAlignment="1" applyProtection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24" fillId="2" borderId="1" xfId="2" applyFont="1" applyFill="1" applyBorder="1" applyAlignment="1" applyProtection="1">
      <alignment horizontal="center" vertical="center"/>
    </xf>
    <xf numFmtId="0" fontId="45" fillId="14" borderId="1" xfId="0" applyFont="1" applyFill="1" applyBorder="1" applyAlignment="1">
      <alignment horizontal="center" vertical="center"/>
    </xf>
    <xf numFmtId="0" fontId="44" fillId="8" borderId="1" xfId="0" applyFont="1" applyFill="1" applyBorder="1" applyAlignment="1">
      <alignment vertical="center"/>
    </xf>
    <xf numFmtId="0" fontId="44" fillId="8" borderId="1" xfId="0" applyFont="1" applyFill="1" applyBorder="1" applyAlignment="1">
      <alignment vertical="center" wrapText="1"/>
    </xf>
    <xf numFmtId="0" fontId="45" fillId="8" borderId="2" xfId="0" applyFont="1" applyFill="1" applyBorder="1" applyAlignment="1">
      <alignment horizontal="center" vertical="center"/>
    </xf>
    <xf numFmtId="0" fontId="48" fillId="8" borderId="2" xfId="2" applyFont="1" applyFill="1" applyBorder="1" applyAlignment="1" applyProtection="1">
      <alignment horizontal="center" vertical="center"/>
    </xf>
    <xf numFmtId="0" fontId="44" fillId="4" borderId="1" xfId="0" applyFont="1" applyFill="1" applyBorder="1" applyAlignment="1">
      <alignment vertical="center"/>
    </xf>
    <xf numFmtId="0" fontId="44" fillId="4" borderId="1" xfId="0" applyFont="1" applyFill="1" applyBorder="1" applyAlignment="1">
      <alignment vertical="center" wrapText="1"/>
    </xf>
    <xf numFmtId="0" fontId="45" fillId="4" borderId="2" xfId="0" applyFont="1" applyFill="1" applyBorder="1" applyAlignment="1">
      <alignment horizontal="center" vertical="center"/>
    </xf>
    <xf numFmtId="0" fontId="48" fillId="4" borderId="2" xfId="2" applyFont="1" applyFill="1" applyBorder="1" applyAlignment="1" applyProtection="1">
      <alignment horizontal="center" vertical="center"/>
    </xf>
    <xf numFmtId="0" fontId="44" fillId="4" borderId="5" xfId="0" applyFont="1" applyFill="1" applyBorder="1" applyAlignment="1">
      <alignment vertical="center"/>
    </xf>
    <xf numFmtId="0" fontId="44" fillId="4" borderId="5" xfId="0" applyFont="1" applyFill="1" applyBorder="1" applyAlignment="1">
      <alignment vertical="center" wrapText="1"/>
    </xf>
    <xf numFmtId="0" fontId="45" fillId="4" borderId="5" xfId="0" applyFont="1" applyFill="1" applyBorder="1" applyAlignment="1">
      <alignment horizontal="center" vertical="center"/>
    </xf>
    <xf numFmtId="0" fontId="48" fillId="4" borderId="5" xfId="2" applyFont="1" applyFill="1" applyBorder="1" applyAlignment="1" applyProtection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8" fillId="0" borderId="0" xfId="0" applyFont="1"/>
    <xf numFmtId="0" fontId="58" fillId="0" borderId="0" xfId="0" applyNumberFormat="1" applyFont="1"/>
    <xf numFmtId="0" fontId="57" fillId="0" borderId="0" xfId="0" applyFont="1"/>
    <xf numFmtId="0" fontId="57" fillId="0" borderId="0" xfId="0" applyNumberFormat="1" applyFont="1"/>
    <xf numFmtId="9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9" fontId="41" fillId="0" borderId="1" xfId="0" applyNumberFormat="1" applyFont="1" applyBorder="1" applyAlignment="1">
      <alignment horizontal="center" vertical="center"/>
    </xf>
    <xf numFmtId="0" fontId="40" fillId="0" borderId="1" xfId="0" applyFont="1" applyBorder="1"/>
    <xf numFmtId="0" fontId="40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right" vertical="center"/>
    </xf>
    <xf numFmtId="0" fontId="59" fillId="0" borderId="1" xfId="0" applyFont="1" applyBorder="1" applyAlignment="1">
      <alignment horizontal="center" vertical="center"/>
    </xf>
    <xf numFmtId="0" fontId="60" fillId="0" borderId="1" xfId="0" applyFont="1" applyBorder="1"/>
    <xf numFmtId="0" fontId="60" fillId="0" borderId="1" xfId="0" applyNumberFormat="1" applyFont="1" applyBorder="1"/>
    <xf numFmtId="9" fontId="60" fillId="0" borderId="1" xfId="0" applyNumberFormat="1" applyFont="1" applyBorder="1"/>
    <xf numFmtId="0" fontId="61" fillId="0" borderId="1" xfId="0" applyFont="1" applyBorder="1"/>
    <xf numFmtId="9" fontId="61" fillId="0" borderId="1" xfId="0" applyNumberFormat="1" applyFont="1" applyBorder="1"/>
    <xf numFmtId="0" fontId="62" fillId="0" borderId="1" xfId="0" applyFont="1" applyBorder="1"/>
    <xf numFmtId="9" fontId="62" fillId="0" borderId="1" xfId="0" applyNumberFormat="1" applyFont="1" applyBorder="1"/>
    <xf numFmtId="0" fontId="25" fillId="0" borderId="0" xfId="0" applyFont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0" fillId="0" borderId="3" xfId="0" applyFont="1" applyBorder="1" applyAlignment="1">
      <alignment horizontal="center"/>
    </xf>
    <xf numFmtId="0" fontId="40" fillId="0" borderId="3" xfId="0" applyFont="1" applyBorder="1" applyAlignment="1"/>
    <xf numFmtId="0" fontId="40" fillId="0" borderId="9" xfId="0" applyFont="1" applyBorder="1" applyAlignment="1"/>
    <xf numFmtId="0" fontId="40" fillId="0" borderId="5" xfId="0" applyFont="1" applyBorder="1" applyAlignment="1">
      <alignment horizontal="center"/>
    </xf>
    <xf numFmtId="0" fontId="40" fillId="0" borderId="5" xfId="0" applyFont="1" applyBorder="1" applyAlignment="1"/>
    <xf numFmtId="0" fontId="40" fillId="0" borderId="6" xfId="0" applyFont="1" applyBorder="1" applyAlignment="1">
      <alignment horizontal="center"/>
    </xf>
  </cellXfs>
  <cellStyles count="260"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Hyperlink" xfId="2" builtinId="8"/>
    <cellStyle name="Normal" xfId="0" builtinId="0"/>
    <cellStyle name="Normal 2" xfId="1" xr:uid="{00000000-0005-0000-0000-000002010000}"/>
    <cellStyle name="Normal 3" xfId="3" xr:uid="{00000000-0005-0000-0000-000003010000}"/>
  </cellStyles>
  <dxfs count="4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name val="Phetsarath OT"/>
        <scheme val="none"/>
      </font>
    </dxf>
    <dxf>
      <font>
        <name val="Phetsarath OT"/>
        <scheme val="none"/>
      </font>
    </dxf>
    <dxf>
      <font>
        <name val="Phetsarath OT"/>
        <scheme val="none"/>
      </font>
    </dxf>
    <dxf>
      <font>
        <name val="Phetsarath OT"/>
        <scheme val="none"/>
      </font>
    </dxf>
    <dxf>
      <font>
        <name val="Phetsarath OT"/>
        <scheme val="none"/>
      </font>
    </dxf>
    <dxf>
      <font>
        <name val="Phetsarath OT"/>
        <scheme val="none"/>
      </font>
    </dxf>
    <dxf>
      <font>
        <name val="Phetsarath OT"/>
        <scheme val="none"/>
      </font>
    </dxf>
    <dxf>
      <font>
        <name val="Phetsarath OT"/>
        <scheme val="none"/>
      </font>
    </dxf>
    <dxf>
      <font>
        <name val="Phetsarath OT"/>
        <scheme val="none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name val="Phetsarath OT"/>
        <scheme val="none"/>
      </font>
    </dxf>
    <dxf>
      <font>
        <name val="Phetsarath OT"/>
        <scheme val="none"/>
      </font>
    </dxf>
    <dxf>
      <font>
        <name val="Phetsarath OT"/>
        <scheme val="none"/>
      </font>
    </dxf>
    <dxf>
      <font>
        <name val="Phetsarath OT"/>
        <scheme val="none"/>
      </font>
    </dxf>
    <dxf>
      <font>
        <name val="Phetsarath OT"/>
        <scheme val="none"/>
      </font>
    </dxf>
    <dxf>
      <font>
        <name val="Phetsarath OT"/>
        <scheme val="none"/>
      </font>
    </dxf>
    <dxf>
      <font>
        <name val="Phetsarath OT"/>
        <scheme val="none"/>
      </font>
    </dxf>
    <dxf>
      <font>
        <name val="Phetsarath OT"/>
        <scheme val="none"/>
      </font>
    </dxf>
    <dxf>
      <font>
        <name val="Phetsarath OT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Phetsarath OT"/>
        <scheme val="none"/>
      </font>
    </dxf>
    <dxf>
      <font>
        <name val="Phetsarath OT"/>
        <scheme val="none"/>
      </font>
    </dxf>
    <dxf>
      <font>
        <name val="Phetsarath OT"/>
        <scheme val="none"/>
      </font>
    </dxf>
    <dxf>
      <font>
        <name val="Phetsarath OT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062.393888194441" createdVersion="4" refreshedVersion="4" minRefreshableVersion="3" recordCount="842" xr:uid="{00000000-000A-0000-FFFF-FFFF05000000}">
  <cacheSource type="worksheet">
    <worksheetSource ref="B3:N844" sheet="Capacity building firm"/>
  </cacheSource>
  <cacheFields count="12">
    <cacheField name="ລ/ດ" numFmtId="0">
      <sharedItems containsSemiMixedTypes="0" containsString="0" containsNumber="1" containsInteger="1" minValue="1" maxValue="842"/>
    </cacheField>
    <cacheField name="ຊື່ ແລະ ນາມສະກຸນ" numFmtId="0">
      <sharedItems/>
    </cacheField>
    <cacheField name="ເພດ" numFmtId="0">
      <sharedItems count="3">
        <s v="ຍິງ"/>
        <s v="ຊາຍ"/>
        <s v="ຊ" u="1"/>
      </sharedItems>
    </cacheField>
    <cacheField name="ຊົນເຜົ່າ" numFmtId="0">
      <sharedItems/>
    </cacheField>
    <cacheField name="ຕຳແໜ່ງ" numFmtId="0">
      <sharedItems/>
    </cacheField>
    <cacheField name="Position" numFmtId="0">
      <sharedItems/>
    </cacheField>
    <cacheField name="Organization" numFmtId="0">
      <sharedItems count="10">
        <s v="ປາກປ່າສັກ"/>
        <s v="ສັບພະວິຊາ"/>
        <s v="ວຽງຈັນ-ຮາໂນ່ຍ"/>
        <s v="ດົງຄຳຊ້າງ"/>
        <s v="ແຂວງວຽງຈັນ"/>
        <s v="ຄຳມ່ວນ"/>
        <s v="ສະຫວັນນະເຂດ"/>
        <s v="ຈຳປາສັກ"/>
        <s v="ວຽງຈັນ - ຮ່າໂນ້ຍ"/>
        <s v="ຄຳນວນ" u="1"/>
      </sharedItems>
    </cacheField>
    <cacheField name="ໂມດູນທີ" numFmtId="0">
      <sharedItems containsSemiMixedTypes="0" containsString="0" containsNumber="1" minValue="2" maxValue="14"/>
    </cacheField>
    <cacheField name="ເບີໂທລະສັບ" numFmtId="0">
      <sharedItems containsBlank="1" containsMixedTypes="1" containsNumber="1" containsInteger="1" minValue="9643993" maxValue="2099933128"/>
    </cacheField>
    <cacheField name="ອີເມວ" numFmtId="0">
      <sharedItems containsBlank="1"/>
    </cacheField>
    <cacheField name="ຊຸດ" numFmtId="0">
      <sharedItems containsBlank="1"/>
    </cacheField>
    <cacheField name="ວັນທີ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357.432044907408" createdVersion="6" refreshedVersion="6" minRefreshableVersion="3" recordCount="1009" xr:uid="{E1FEF931-F563-47E2-80CF-47ADDF7DA143}">
  <cacheSource type="worksheet">
    <worksheetSource ref="B3:N1012" sheet="Capacity building firm"/>
  </cacheSource>
  <cacheFields count="13">
    <cacheField name="ລ/ດ" numFmtId="0">
      <sharedItems containsSemiMixedTypes="0" containsString="0" containsNumber="1" containsInteger="1" minValue="1" maxValue="1009"/>
    </cacheField>
    <cacheField name="ຊື່ ແລະ ນາມສະກຸນ" numFmtId="0">
      <sharedItems/>
    </cacheField>
    <cacheField name="ເພດ" numFmtId="0">
      <sharedItems count="3">
        <s v="ຍີງ"/>
        <s v="ຊາຍ"/>
        <s v="ຍິງ" u="1"/>
      </sharedItems>
    </cacheField>
    <cacheField name="ຊົນເຜົ່າ" numFmtId="0">
      <sharedItems count="8">
        <s v="ລາວ"/>
        <s v="ໄຕດຳ"/>
        <s v="ກື່ມມຸ"/>
        <s v="ຜູ້ໄທ"/>
        <s v="ມົ້ງ"/>
        <s v="ລຶ້"/>
        <s v="ໄທແດງ"/>
        <s v="ອິມຽນ"/>
      </sharedItems>
    </cacheField>
    <cacheField name="Ethnic Group" numFmtId="0">
      <sharedItems count="2">
        <s v="ລາວ"/>
        <s v="ຊົນເຜົ່າ"/>
      </sharedItems>
    </cacheField>
    <cacheField name="ຕຳແໜ່ງ" numFmtId="0">
      <sharedItems/>
    </cacheField>
    <cacheField name="Position" numFmtId="0">
      <sharedItems containsBlank="1" count="65">
        <s v="Administrators/managers"/>
        <s v="Teacher"/>
        <m u="1"/>
        <s v="Business Teacher" u="1"/>
        <s v="Deputy head of department" u="1"/>
        <s v="DPT of Student affair " u="1"/>
        <s v="Deputy head of industrial IT " u="1"/>
        <s v="DPT of Head of Student Affiar " u="1"/>
        <s v="Deputy Head of Technical Division" u="1"/>
        <s v="Head of Mechanical Department" u="1"/>
        <s v="Head of market promotion" u="1"/>
        <s v="Head of education/training" u="1"/>
        <s v="Deputy head of IT Department" u="1"/>
        <s v="Head of forestry and environment Department" u="1"/>
        <s v="Technical Management" u="1"/>
        <s v="Deputy Head of Electrical Department" u="1"/>
        <s v="Head of Technical" u="1"/>
        <s v="Head of IT Department" u="1"/>
        <s v="Deputy Head of business adm" u="1"/>
        <s v="Head of administration division" u="1"/>
        <s v="Head of administrative Division" u="1"/>
        <s v="Head of Student Affair Division" u="1"/>
        <s v="Business Computer Teacher " u="1"/>
        <s v="Technical staff of administration and Personal division" u="1"/>
        <s v="DPT of Business" u="1"/>
        <s v="DPT of Hotel &amp; Tourist " u="1"/>
        <s v="Deputy Head of departement" u="1"/>
        <s v="Deputy Head of Coorperation Division" u="1"/>
        <s v="Head of Forestry" u="1"/>
        <s v="Deputy Head of administration and Personal division" u="1"/>
        <s v="Acting Director" u="1"/>
        <s v="Head of Livestok Department" u="1"/>
        <s v="DPT of Home Economic" u="1"/>
        <s v="Deputy Head of Electrical-Electronic Department" u="1"/>
        <s v="IT teacher" u="1"/>
        <s v="Acting director " u="1"/>
        <s v="Deputy head administration" u="1"/>
        <s v="Deputy Director " u="1"/>
        <s v="Head of Electrical-Electronic Dept" u="1"/>
        <s v="Head of electricity Department" u="1"/>
        <s v="Head of Personal division" u="1"/>
        <s v="Head of Personel Division" u="1"/>
        <s v="Staff of Student affair" u="1"/>
        <s v="head of acadenic affair" u="1"/>
        <s v="Deputy Head of Mine Department" u="1"/>
        <s v="DPT of Technical" u="1"/>
        <s v="DPT of Research and Information development" u="1"/>
        <s v="Deputy Head of Electrical-Electronic Dept" u="1"/>
        <s v="Head of department" u="1"/>
        <s v="Head of departement" u="1"/>
        <s v="Teachers" u="1"/>
        <s v="Deputy Head of Electrical Dept" u="1"/>
        <s v="Director" u="1"/>
        <s v="Head of Agriculture" u="1"/>
        <s v="Deputy head of Agriculture section" u="1"/>
        <s v="Teacher " u="1"/>
        <s v="Head of Technical Management" u="1"/>
        <s v="Deputy Head of Administrative Division " u="1"/>
        <s v="Head of administration and Personal division" u="1"/>
        <s v="Deputy head of section" u="1"/>
        <s v="Head of section" u="1"/>
        <s v="Head of Administration" u="1"/>
        <s v="Head of Technical Management Division" u="1"/>
        <s v="Deputy Head of administrative Division" u="1"/>
        <s v="Deputy Head of automotive " u="1"/>
      </sharedItems>
    </cacheField>
    <cacheField name="Organization" numFmtId="0">
      <sharedItems/>
    </cacheField>
    <cacheField name="ໂມດູນທີ" numFmtId="0">
      <sharedItems containsMixedTypes="1" containsNumber="1" minValue="2" maxValue="14" count="94">
        <s v="Entrepreneurship management"/>
        <s v="Market Demand Analysis"/>
        <s v="Laboratory/workshop management"/>
        <s v="Technical Knowledge of Curriculum"/>
        <s v="Apprenticeship Management"/>
        <s v="Industry Partnership"/>
        <s v="Business administration"/>
        <s v="Workhop Facilitators"/>
        <s v="Entrepreneurship and industry partnership for teacher"/>
        <s v="Business Mangement for teacher"/>
        <s v="Market Survey for teachers"/>
        <s v="Entrepreneurship and industry partnership"/>
        <s v="Business Management"/>
        <s v="Laboratory/workshop supervision"/>
        <s v="C&amp;M DR X-ray, Calibrate Ultrasound"/>
        <s v="C&amp;M setting raid for server"/>
        <s v="C&amp;M diagnostic and adjust fuel pump"/>
        <s v="C&amp;M using camera and Video recorder"/>
        <s v="C&amp;M Chemical Analyze and Vaporizer"/>
        <s v="C&amp;M optical fiber line connection equipment"/>
        <s v="C&amp;M multi-media equipment"/>
        <s v="C&amp;M animal decease diagnose equipment"/>
        <s v="C&amp;M programable logic controler (PLC)"/>
        <s v="C&amp;M using XAMPP program"/>
        <s v="C&amp;M Elevator, motor speed controller"/>
        <s v="C&amp;M multi-media software (Adobe Premiere, After Effect...)"/>
        <s v="C&amp;M using biotage machine"/>
        <s v="C&amp;M AAS Instrument"/>
        <s v="C&amp;M advance using AAS and Biotage machine"/>
        <s v="C&amp;M using computer scanner for engine"/>
        <s v="C&amp;M using Drone and capturing "/>
        <s v="C&amp;M calibrate survey equipment"/>
        <s v="C&amp;M advance using Drone"/>
        <s v="C&amp;M bio-agriculture equipment"/>
        <s v="C&amp;M calibrate leveling equipment"/>
        <s v="C&amp;M using warehouse equipment"/>
        <s v="C&amp;M using GT testing Kits"/>
        <s v="C&amp;M web programming application"/>
        <s v="C&amp;M advance using of data entry and web programming"/>
        <s v="C&amp;M Dryer and smoke house"/>
        <s v="C&amp;M CNC engineering machine"/>
        <s v="C&amp;M Electric Inverter, fire alarm equipment"/>
        <s v="C&amp;M bar code in-out stock"/>
        <s v="C&amp;M Calibration soil testing equipment"/>
        <s v="C&amp;M using smoke house, oven and pasteurize machine"/>
        <s v="C&amp;M Lathe, milling and slotting machine"/>
        <s v="C&amp;M packaging equipment"/>
        <s v="C&amp;M Soil testing kits"/>
        <n v="4.0999999999999996" u="1"/>
        <n v="4.3" u="1"/>
        <n v="4.5" u="1"/>
        <n v="4.7" u="1"/>
        <n v="3.17" u="1"/>
        <n v="13" u="1"/>
        <n v="4.4000000000000004" u="1"/>
        <n v="4.5999999999999996" u="1"/>
        <n v="6.18" u="1"/>
        <n v="4.8" u="1"/>
        <n v="5" u="1"/>
        <n v="14" u="1"/>
        <n v="4.9000000000000004" u="1"/>
        <n v="6.13" u="1"/>
        <n v="2" u="1"/>
        <n v="6.2" u="1"/>
        <n v="3.13" u="1"/>
        <n v="6.1" u="1"/>
        <n v="4.1399999999999997" u="1"/>
        <n v="6.6" u="1"/>
        <n v="6.8" u="1"/>
        <n v="7" u="1"/>
        <n v="3.14" u="1"/>
        <n v="6.9" u="1"/>
        <n v="4.1100000000000003" u="1"/>
        <n v="6.17" u="1"/>
        <n v="3.1" u="1"/>
        <n v="9" u="1"/>
        <n v="6.14" u="1"/>
        <n v="3.2" u="1"/>
        <n v="3.3" u="1"/>
        <n v="3.4" u="1"/>
        <n v="3.5" u="1"/>
        <n v="3.6" u="1"/>
        <n v="10" u="1"/>
        <n v="4.13" u="1"/>
        <n v="3.16" u="1"/>
        <n v="6.11" u="1"/>
        <n v="11" u="1"/>
        <n v="3.11" u="1"/>
        <n v="3.7" u="1"/>
        <n v="3.8" u="1"/>
        <n v="6.16" u="1"/>
        <n v="3.9" u="1"/>
        <n v="4.2" u="1"/>
        <n v="12" u="1"/>
      </sharedItems>
    </cacheField>
    <cacheField name="ເບີໂທລະສັບ" numFmtId="0">
      <sharedItems containsBlank="1" containsMixedTypes="1" containsNumber="1" containsInteger="1" minValue="9643993" maxValue="2099933128"/>
    </cacheField>
    <cacheField name="ອີເມວ" numFmtId="0">
      <sharedItems containsBlank="1"/>
    </cacheField>
    <cacheField name="ຊຸດ" numFmtId="0">
      <sharedItems containsBlank="1"/>
    </cacheField>
    <cacheField name="ວັນທີ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2">
  <r>
    <n v="1"/>
    <s v="ທ່ານ ນ. ມະນີວອນ ກວາງວັນ"/>
    <x v="0"/>
    <s v="ລາວ"/>
    <s v="ຮອງຫົວໜ້າພາກວິຊາ ໂຮງແຮມ-ທ່ອງທ່ຽວ"/>
    <s v="Administrators/managers"/>
    <x v="0"/>
    <n v="12"/>
    <n v="22001115"/>
    <s v="komanivone1980@gmail.com"/>
    <s v="Batch 1"/>
    <s v="20-24 /05/2019"/>
  </r>
  <r>
    <n v="2"/>
    <s v="ທ່ານ ບົວທຽມ ໂດຍສີປະເສີດ"/>
    <x v="1"/>
    <s v="ໄຕດຳ"/>
    <s v="ຮອງຫົວໜ້າພາກວິຊາ ບໍລິຫານທຸລະກິດ"/>
    <s v="Administrators/managers"/>
    <x v="0"/>
    <n v="12"/>
    <n v="55697268"/>
    <m/>
    <s v="Batch 1"/>
    <s v="20-24 /05/2019"/>
  </r>
  <r>
    <n v="3"/>
    <s v="ທ່ານ ສົມພອນ ເພັດສະຫວ່າງ"/>
    <x v="1"/>
    <s v="ລາວ"/>
    <s v="ຮອງຫົວໜ້າພະແນກ ຈອດ-ທໍ່ນ້ຳ"/>
    <s v="Administrators/managers"/>
    <x v="0"/>
    <n v="12"/>
    <n v="55394863"/>
    <s v="somphone.55398463@gmail.com"/>
    <s v="Batch 1"/>
    <s v="20-24 /05/2019"/>
  </r>
  <r>
    <n v="4"/>
    <s v="ທ່ານ ຄຳອຸ່ນ ກຽດຕິສັກ"/>
    <x v="1"/>
    <s v="ລາວ"/>
    <s v="ຫົວໜ້າພະແນກ ຈັກກົນໂຮງງານ"/>
    <s v="Administrators/managers"/>
    <x v="0"/>
    <n v="12"/>
    <n v="22001621"/>
    <m/>
    <s v="Batch 1"/>
    <s v="20-24 /05/2019"/>
  </r>
  <r>
    <n v="5"/>
    <s v="ອາຈານ ອຸດອນ ແກ້ວມະຫາວົງ"/>
    <x v="1"/>
    <s v="ລາວ"/>
    <s v="ຮອງຫົວໜ້າພາກວິຊາ ໄຟຟ້າເອເລັກໂຕຣນິກ"/>
    <s v="Administrators/managers"/>
    <x v="0"/>
    <n v="12"/>
    <n v="28177337"/>
    <m/>
    <s v="Batch 2"/>
    <s v="27-31 /05/2019"/>
  </r>
  <r>
    <n v="6"/>
    <s v="ອາຈານ ສີຍອນ ບຸນທະວົງ"/>
    <x v="0"/>
    <s v="ລາວ"/>
    <s v="ຮອງຫົວໜ້າພະແນກ ເຕັກໂນໂລຊີລົດຍົນ"/>
    <s v="Administrators/managers"/>
    <x v="0"/>
    <n v="12"/>
    <n v="22403837"/>
    <s v="bsignone@yahoo.com"/>
    <s v="Batch 2"/>
    <s v="27-31 /05/2019"/>
  </r>
  <r>
    <n v="7"/>
    <s v="ທ່ານ ໄຊສົງຄາມ ອ່ອນມະນີ"/>
    <x v="1"/>
    <s v="ກື່ມມຸ"/>
    <s v="ຮອງຫົວໜ້າພາກວິຊາ ບໍລິຫານທຸລະກິດ"/>
    <s v="Administrators/managers"/>
    <x v="0"/>
    <n v="12"/>
    <n v="55407538"/>
    <m/>
    <s v="Batch 3"/>
    <s v="10-14 /06/2019"/>
  </r>
  <r>
    <n v="8"/>
    <s v="ທ່ານ ນ. ນິດດາວັນ ແສນວິໄລ"/>
    <x v="0"/>
    <s v="ລາວ"/>
    <s v="ຮອງຫົວໜ້າພະແນກວິທະຍາສາດພື້ນຖານ"/>
    <s v="Administrators/managers"/>
    <x v="0"/>
    <n v="12"/>
    <n v="55728063"/>
    <m/>
    <s v="Batch 3"/>
    <s v="10-14 /06/2019"/>
  </r>
  <r>
    <n v="9"/>
    <s v="ທ່ານ ນ. ກິ່ງແກ້ວ ກຸມພົນ"/>
    <x v="0"/>
    <s v="ລາວ"/>
    <s v="ຮອງຫົວໜ້າວິຊາ ໂຮງແຮມ - ທ່ອງທ່ຽວ"/>
    <s v="Administrators/managers"/>
    <x v="0"/>
    <n v="12"/>
    <n v="54947299"/>
    <s v="koumphol@yahoo.com"/>
    <s v="Batch 3"/>
    <s v="10-14 /06/2019"/>
  </r>
  <r>
    <n v="10"/>
    <s v="ທ່ານ ນາງ ນິດຕະກອນ ທຳມະວົງ"/>
    <x v="0"/>
    <s v="ລາວ"/>
    <s v="ຫົວໜ້າພາກວິຊາໄຟຟ້າ"/>
    <s v="Administrators/managers"/>
    <x v="1"/>
    <n v="12"/>
    <n v="305460672"/>
    <s v="Nid_23tmv@hotmail.com"/>
    <s v="Batch 1"/>
    <s v="20-24 /05/2019"/>
  </r>
  <r>
    <n v="11"/>
    <s v="ທ່ານ ອູ່ທອງ ເພັດຊະລາດ"/>
    <x v="1"/>
    <s v="ລາວ"/>
    <s v="ຮັກສາການແທນຫົວໜ້າພະແນກວິທະຍາສາດພື້ນຖານ"/>
    <s v="Administrators/managers"/>
    <x v="1"/>
    <n v="12"/>
    <n v="55659197"/>
    <m/>
    <s v="Batch 1"/>
    <s v="20-24 /05/2019"/>
  </r>
  <r>
    <n v="12"/>
    <s v="ທ່ານ ນ. ທິບພະວົງ ມະນີວົງ"/>
    <x v="0"/>
    <s v="ລາວ"/>
    <s v="ຮອງຫົວໜ້າພະແນກກິດຈະການ"/>
    <s v="Administrators/managers"/>
    <x v="1"/>
    <n v="12"/>
    <n v="23677877"/>
    <s v="thipphavongmnv@gmail.com"/>
    <s v="Batch 1"/>
    <s v="20-24 /05/2019"/>
  </r>
  <r>
    <n v="13"/>
    <s v="ທ່ານ ນ. ເພັດວັນ ວົງປະເສີດ"/>
    <x v="0"/>
    <s v="ລາວ"/>
    <s v="ວິຊາການ ພາກວິຊາ ສຳຫຼວດວັດແທກ-ຄຸ້ມຄອງທີ່ດິນ"/>
    <s v="Administrators/managers"/>
    <x v="1"/>
    <n v="12"/>
    <n v="28600496"/>
    <s v="phetvongpasirth@gmail.com"/>
    <s v="Batch 2"/>
    <s v="27-31/05/2019"/>
  </r>
  <r>
    <n v="14"/>
    <s v="ທ່ານ ນ. ຈັນສຸກ ມະນີວອນ"/>
    <x v="0"/>
    <s v="ລາວ"/>
    <s v="ວິຊາການ ພະແນກວິຊາການ"/>
    <s v="Administrators/managers"/>
    <x v="1"/>
    <n v="12"/>
    <n v="22219368"/>
    <s v="keosyvone@gmail.com"/>
    <s v="Batch 2"/>
    <s v="27-31/05/2019"/>
  </r>
  <r>
    <n v="15"/>
    <s v="ທ່ານ ນ. ບຸນຍິ່ງ ວັນທະຈັກ"/>
    <x v="0"/>
    <s v="ລາວ"/>
    <s v="ຄູສອນ"/>
    <s v="Teachers"/>
    <x v="1"/>
    <n v="12"/>
    <n v="55955924"/>
    <m/>
    <s v="Batch 2"/>
    <s v="27-31/05/2019"/>
  </r>
  <r>
    <n v="16"/>
    <s v="ທ່ານ ສັນໄຊ ແກ້ວບຸນຄຸນ"/>
    <x v="1"/>
    <s v="ລາວ"/>
    <s v="ຮອງຫົວໜ້າພະແນກກິດຈະການນັກສຶກສາ"/>
    <s v="Administrators/managers"/>
    <x v="1"/>
    <n v="12"/>
    <n v="55306135"/>
    <m/>
    <s v="Batch 3"/>
    <s v="10-14 /06/2019"/>
  </r>
  <r>
    <n v="17"/>
    <s v="ທ່ານ ນ. ມະນີໃສ ສຸດໃຈ"/>
    <x v="0"/>
    <s v="ລາວ"/>
    <s v="ວິຊາການພະແນກບໍລິຫານ - ການເງິນ"/>
    <s v="Administrators/managers"/>
    <x v="1"/>
    <n v="12"/>
    <n v="23802520"/>
    <m/>
    <s v="Batch 3"/>
    <s v="10-14 /06/2019"/>
  </r>
  <r>
    <n v="18"/>
    <s v="ທ່ານ ນ. ສຸພົງໄພ ລໍອິນເຮືອງ"/>
    <x v="0"/>
    <s v="ລາວ"/>
    <s v="ຫົວໜ້າພາກວິຊາ ຄອມພິວເຕີ້ທຸລະກິດ"/>
    <s v="Administrators/managers"/>
    <x v="2"/>
    <n v="12"/>
    <s v="020 56335350"/>
    <s v="dialorinheuang123@gmail.com"/>
    <s v="Batch 1"/>
    <s v="20-24 /05/2019"/>
  </r>
  <r>
    <n v="19"/>
    <s v="ທ່ານ ນ. ພິດສະໄໝ ວິຊາເທບ"/>
    <x v="0"/>
    <s v="ລາວ"/>
    <s v="ຫົວໜ້າສູນພາສາຕ່າງປະເທດ"/>
    <s v="Administrators/managers"/>
    <x v="2"/>
    <n v="12"/>
    <s v="020 22211677"/>
    <m/>
    <s v="Batch 1"/>
    <s v="20-24 /05/2019"/>
  </r>
  <r>
    <n v="20"/>
    <s v="ທ່ານ ສົມພອນ ແກ້ວບຸນທັນ"/>
    <x v="1"/>
    <s v="ລາວ"/>
    <s v="ຫົວໜ້າພະແນກກິດຈະການນັກສຶກສາ"/>
    <s v="Administrators/managers"/>
    <x v="2"/>
    <n v="12"/>
    <s v="020 22198869"/>
    <m/>
    <s v="Batch 1"/>
    <s v="20-24 /05/2019"/>
  </r>
  <r>
    <n v="21"/>
    <s v="ທ່ານ ນ. ວັນສີ ອຸ່ນລາສີ"/>
    <x v="0"/>
    <s v="ລາວ"/>
    <s v="ຮອງຫົວໜ້າຫ້ອງການ - ຈັດຕັ້ງພະນັກງານ"/>
    <s v="Administrators/managers"/>
    <x v="2"/>
    <n v="12"/>
    <s v="020 22662244"/>
    <m/>
    <s v="Batch 2"/>
    <s v="27-31 /05/2019"/>
  </r>
  <r>
    <n v="22"/>
    <s v="ທ່ານ ນ. ວຽງສາຄອນ ແສງຈັນເພັງ"/>
    <x v="0"/>
    <s v="ລາວ"/>
    <s v="ຮອງຫົວໜ້າພະແນກເອເລັກໂຕຮນິກ"/>
    <s v="Administrators/managers"/>
    <x v="2"/>
    <n v="12"/>
    <s v="020 22211744"/>
    <s v="sviengsakhone@yahoo.com"/>
    <s v="Batch 2"/>
    <s v="27-31 /05/2019"/>
  </r>
  <r>
    <n v="23"/>
    <s v="ທ່ານ ນ. ດວງສະມອນ ສີວົງສາ"/>
    <x v="0"/>
    <s v="ລາວ"/>
    <s v="ຮອງຫົວໜ້າພະແນກຄົ້ນຄວ້າພັດທະນາ ແລະ ຂໍ້ມູນຂ່າວສານ"/>
    <s v="Administrators/managers"/>
    <x v="2"/>
    <n v="12"/>
    <s v="020 22122177"/>
    <s v="samonebort@gmail.com"/>
    <s v="Batch 2"/>
    <s v="27-31 /05/2019"/>
  </r>
  <r>
    <n v="24"/>
    <s v="ທ່ານ ແກ້ວ ມູນມະນີຈັນ"/>
    <x v="1"/>
    <s v="ລາວ"/>
    <s v="ຄູສອນ"/>
    <s v="Teachers"/>
    <x v="2"/>
    <n v="12"/>
    <s v="020 28939465"/>
    <m/>
    <s v="Batch 3"/>
    <s v="10-14 /06/2019"/>
  </r>
  <r>
    <n v="25"/>
    <s v="ທ່ານ ນ. ພອນແສງ ບຸນປະເສີດ"/>
    <x v="0"/>
    <s v="ລາວ"/>
    <s v="ຄູສອນ"/>
    <s v="Teachers"/>
    <x v="2"/>
    <n v="12"/>
    <s v="020 99290413"/>
    <m/>
    <s v="Batch 3"/>
    <s v="10-14 /06/2019"/>
  </r>
  <r>
    <n v="26"/>
    <s v="ທ່ານ ນ. ເພັດລຳພູນ ຈັນທະລາ"/>
    <x v="0"/>
    <s v="ລາວ"/>
    <s v="ຄູສອນ"/>
    <s v="Teachers"/>
    <x v="2"/>
    <n v="12"/>
    <s v="020 54835141"/>
    <s v="phetlumphoun@gmail.com"/>
    <s v="Batch 3"/>
    <s v="10-14 /06/2019"/>
  </r>
  <r>
    <n v="27"/>
    <s v="ທ່ານ ເສົາຄຳ ຂຸນສີ"/>
    <x v="1"/>
    <s v="ລາວ"/>
    <s v="ຄູສອນ"/>
    <s v="Teachers"/>
    <x v="2"/>
    <n v="12"/>
    <s v="020 77504144"/>
    <s v="saokham1010@gmail.com"/>
    <s v="Batch 3"/>
    <s v="10-14 /06/2019"/>
  </r>
  <r>
    <n v="28"/>
    <s v="ທ່ານ ໄພທູນ ພະສະຫວັດ"/>
    <x v="1"/>
    <s v="ລາວ"/>
    <s v="ຫໜ ພະແນກກິດຈະການ"/>
    <s v="Administrators/managers"/>
    <x v="3"/>
    <n v="12"/>
    <n v="52407365"/>
    <s v="phaithounephasavath@gmail.com"/>
    <s v="Batch 1"/>
    <s v="20-24 /05/2019"/>
  </r>
  <r>
    <n v="29"/>
    <s v="ທ່ານ ສົມສີ ໄຊຍະລາດ"/>
    <x v="1"/>
    <s v="ລາວ"/>
    <s v="ຫໜ ພະແນກວິຊາການ"/>
    <s v="Administrators/managers"/>
    <x v="3"/>
    <n v="12"/>
    <n v="22569565"/>
    <m/>
    <s v="Batch 1"/>
    <s v="20-24 /05/2019"/>
  </r>
  <r>
    <n v="30"/>
    <s v="ທ່ານ ນາງ ອຸດຕະນີວັນ ຫລວງດວງສິດທິເດດ"/>
    <x v="0"/>
    <s v="ລາວ"/>
    <s v="ຮອງ ຫໜ ພະແນກວິຊາການ"/>
    <s v="Administrators/managers"/>
    <x v="3"/>
    <n v="12"/>
    <n v="55739996"/>
    <s v="l.oudtanivanh@gmail.com"/>
    <s v="Batch 1"/>
    <s v="20-24 /05/2019"/>
  </r>
  <r>
    <n v="31"/>
    <s v="ທ່ານ ທັນ ໂພທິລາດ"/>
    <x v="1"/>
    <s v="ລາວ"/>
    <s v="ຄູສອນ"/>
    <s v="Teachers"/>
    <x v="3"/>
    <n v="12"/>
    <s v=" "/>
    <s v="thanphothilath@yahoo.com"/>
    <s v="Batch 2"/>
    <s v="27-31 /05/2019"/>
  </r>
  <r>
    <n v="32"/>
    <s v="ທ່ານ ສີອຸດົມ ລັ່ງສຸມີໄຊ"/>
    <x v="1"/>
    <s v="ລາວ"/>
    <s v="ຄູສອນ"/>
    <s v="Teachers"/>
    <x v="3"/>
    <n v="12"/>
    <m/>
    <m/>
    <s v="Batch 2"/>
    <s v="27-31 /05/2019"/>
  </r>
  <r>
    <n v="33"/>
    <s v="ທ່ານ ນ. ໄພວອນ ໄຊຍະສານ"/>
    <x v="0"/>
    <s v="ລາວ"/>
    <s v="ຄູສອນ"/>
    <s v="Teachers"/>
    <x v="3"/>
    <n v="12"/>
    <n v="99963401"/>
    <s v="m.phaivone@gmail.com"/>
    <s v="Batch 2"/>
    <s v="27-31 /05/2019"/>
  </r>
  <r>
    <n v="34"/>
    <s v="ທ່ານ ນ. ຂັນແກ້ວ ຈັນທະວົງ"/>
    <x v="0"/>
    <s v="ລາວ"/>
    <s v="ຄູສອນ"/>
    <s v="Teachers"/>
    <x v="3"/>
    <n v="12"/>
    <n v="55669691"/>
    <m/>
    <s v="Batch 2"/>
    <s v="27-31 /05/2019"/>
  </r>
  <r>
    <n v="35"/>
    <s v="ທ່ານ ນ. ຄຳຫຼ້າ ຊິນອາແທນ"/>
    <x v="0"/>
    <s v="ລາວ"/>
    <s v="ຫົວໜ້າພາກວິຊາປູກຝັງ"/>
    <s v="Administrators/managers"/>
    <x v="3"/>
    <n v="12"/>
    <n v="96052241"/>
    <m/>
    <s v="Batch 3"/>
    <s v="10-14 /06/2019"/>
  </r>
  <r>
    <n v="36"/>
    <s v="ທ່ານ ນ. ສຸພາລັກ ຫຼວງສຸພົນ"/>
    <x v="0"/>
    <s v="ລາວ"/>
    <s v="ຮອງພະແນກບໍລິການການສຶກສາ"/>
    <s v="Administrators/managers"/>
    <x v="3"/>
    <n v="12"/>
    <n v="59483996"/>
    <s v="2504.dats@gmail.com"/>
    <s v="Batch 3"/>
    <s v="10-14 /06/2019"/>
  </r>
  <r>
    <n v="37"/>
    <s v="ທ່ານ ສົມມຸດ ເພຍສາຂາ"/>
    <x v="1"/>
    <s v="ລາວ"/>
    <s v="ຮອງພະແນກປູກຝັງ"/>
    <s v="Administrators/managers"/>
    <x v="3"/>
    <n v="12"/>
    <n v="77707125"/>
    <m/>
    <s v="Batch 3"/>
    <s v="10-14 /06/2019"/>
  </r>
  <r>
    <n v="38"/>
    <s v="ທ່ານ ອຳໄພ ອຳຄາມະວົງ"/>
    <x v="1"/>
    <s v="ລາວ"/>
    <s v="ຮອງພາກວິຊາລ້ຽງສັດ"/>
    <s v="Administrators/managers"/>
    <x v="3"/>
    <n v="12"/>
    <n v="22403889"/>
    <s v="amphai29481@hotmail.com"/>
    <s v="Batch 3"/>
    <s v="10-14 /06/2019"/>
  </r>
  <r>
    <n v="39"/>
    <s v="ທ່ານ ທັນສະໃໝ ໃຈຊ້ວງ"/>
    <x v="1"/>
    <s v="ລາວ"/>
    <s v="ຮອງຫົວໜ້າພາກວິຊາ ບໍລິຫານທຸລະກິດ"/>
    <s v="Administrators/managers"/>
    <x v="4"/>
    <n v="12"/>
    <n v="28304151"/>
    <s v="thasamay76@hotmail.com"/>
    <s v="Batch 1"/>
    <s v="20-24 /05/2019"/>
  </r>
  <r>
    <n v="40"/>
    <s v="ທ່ານ ຄຳຂໍ ໄຊຍະວົງ"/>
    <x v="1"/>
    <s v="ລາວ"/>
    <s v="ຮອງຫົວໜ້າພາກວິຊາ ກະເສດສາດ"/>
    <s v="Administrators/managers"/>
    <x v="4"/>
    <n v="12"/>
    <n v="55584764"/>
    <m/>
    <s v="Batch 1"/>
    <s v="20-24 /05/2019"/>
  </r>
  <r>
    <n v="41"/>
    <s v="ທ່ານ ນ. ຊອນ ວົງບຸດໄຕ"/>
    <x v="0"/>
    <s v="ລາວ"/>
    <s v="ຮອງຫົວໜ້າພາກວິຊາ ສ້າງຄູອາຊີວະສຶກສາ"/>
    <s v="Administrators/managers"/>
    <x v="4"/>
    <n v="12"/>
    <n v="55729856"/>
    <s v="xone.kean2018@gmail.com"/>
    <s v="Batch 1"/>
    <s v="20-24 /05/2019"/>
  </r>
  <r>
    <n v="42"/>
    <s v="ທ່ານ ຄຳຊຽງ ທິບພະວົງ"/>
    <x v="1"/>
    <s v="ລາວ"/>
    <s v="ຄູສອນ"/>
    <s v="Teachers"/>
    <x v="4"/>
    <n v="12"/>
    <n v="58826647"/>
    <s v="kxiengthrp@gmail.com"/>
    <s v="Batch 2"/>
    <s v="27-31 /05/2019"/>
  </r>
  <r>
    <n v="43"/>
    <s v="ທ່ານ ສູນພົນ ພັນທະວົງ"/>
    <x v="1"/>
    <s v="ລາວ"/>
    <s v="ຄູສອນ"/>
    <s v="Teachers"/>
    <x v="4"/>
    <n v="12"/>
    <n v="55454698"/>
    <m/>
    <s v="Batch 2"/>
    <s v="27-31 /05/2019"/>
  </r>
  <r>
    <n v="44"/>
    <s v="ທ່ານ ນ. ແສງຈັນ ແສງທຸລີ"/>
    <x v="0"/>
    <s v="ລາວ"/>
    <s v="ຄູສອນ"/>
    <s v="Teachers"/>
    <x v="4"/>
    <n v="12"/>
    <n v="55553595"/>
    <m/>
    <s v="Batch 2"/>
    <s v="27-31 /05/2019"/>
  </r>
  <r>
    <n v="45"/>
    <s v="ທ່ານ ວຽງໄຊ ວິໄລທອງ"/>
    <x v="1"/>
    <s v="ລາວ"/>
    <s v="ຫົວໜ້າພາກວິຊາ ໄຟຟ້າ"/>
    <s v="Administrators/managers"/>
    <x v="4"/>
    <n v="12"/>
    <n v="22255548"/>
    <s v="viengxayel@gmail.com"/>
    <s v="Batch 3"/>
    <s v="10-14 /06/2019"/>
  </r>
  <r>
    <n v="46"/>
    <s v="ທ່ານ ນ. ຕ໊ອກ ໄຊປັນຍາ"/>
    <x v="0"/>
    <s v="ລາວ"/>
    <s v="ຮອງຫົວໜ້າພະແນກບໍລິຫານ"/>
    <s v="Administrators/managers"/>
    <x v="4"/>
    <n v="12"/>
    <n v="22864656"/>
    <m/>
    <s v="Batch 3"/>
    <s v="10-14 /06/2019"/>
  </r>
  <r>
    <n v="47"/>
    <s v="ທ່ານ ແກ່ນຄຳ ວົງພະຈັນ"/>
    <x v="1"/>
    <s v="ລາວ"/>
    <s v="ຮອງຫົວໜ້າພາກວິຊາ ກະເສດສາດ"/>
    <s v="Administrators/managers"/>
    <x v="4"/>
    <n v="12"/>
    <n v="55794563"/>
    <s v="keankham@out.co.th"/>
    <s v="Batch 3"/>
    <s v="10-14 /06/2019"/>
  </r>
  <r>
    <n v="48"/>
    <s v="ທ່ານ ນ. ພູນວິໄລ ຈູມມະລີ"/>
    <x v="0"/>
    <s v="ລາວ"/>
    <s v="ຫົວໜ້າພະແນກວິຊາການ"/>
    <s v="Administrators/managers"/>
    <x v="5"/>
    <n v="12"/>
    <n v="55669756"/>
    <s v="c_phoun@yahoo.com"/>
    <s v="Batch 1"/>
    <s v="20-24 /05/2019"/>
  </r>
  <r>
    <n v="49"/>
    <s v="ທ່ານ ນ. ມະນີແກ້ວ ວໍລະກຸນ"/>
    <x v="0"/>
    <s v="ລາວ"/>
    <s v="ຮອງຫົວໜ້າພະແນກກິດຈະການນັກສຶກສາ"/>
    <s v="Administrators/managers"/>
    <x v="5"/>
    <n v="12"/>
    <n v="28494113"/>
    <s v="manikeovorakoun@gmail.com"/>
    <s v="Batch 1"/>
    <s v="20-24 /05/2019"/>
  </r>
  <r>
    <n v="50"/>
    <s v="ທ່ານ ກົມມະດຳ ຫານມະນີລາດ"/>
    <x v="1"/>
    <s v="ລາວ"/>
    <s v="ວ່າການຫົວໜ້າພາກວິຊາກະສິກຳ"/>
    <s v="Administrators/managers"/>
    <x v="5"/>
    <n v="12"/>
    <n v="55215864"/>
    <s v="kommadam@gmail.com"/>
    <s v="Batch 1"/>
    <s v="20-24 /05/2019"/>
  </r>
  <r>
    <n v="51"/>
    <s v="ທ່ານ ເພັດສົມພູ ສົມມະໂພໄຊ"/>
    <x v="1"/>
    <s v="ລາວ"/>
    <s v="ຮອງຫົວໜ້າພາກວິຊາ ກະສິກຳ"/>
    <s v="Administrators/managers"/>
    <x v="5"/>
    <n v="12"/>
    <n v="98237608"/>
    <m/>
    <s v="Batch 2"/>
    <s v="27-31 /05/2019"/>
  </r>
  <r>
    <n v="52"/>
    <s v="ທ່ານ ສິງທາ ຈິດນາວັນ"/>
    <x v="1"/>
    <s v="ລາວ"/>
    <s v="ຫົວໜ້າພາກວິຊາ ບໍລິຫານທຸລະກິດ"/>
    <s v="Administrators/managers"/>
    <x v="5"/>
    <n v="12"/>
    <n v="96696898"/>
    <s v="singthanar@gmail.com"/>
    <s v="Batch 2"/>
    <s v="27-31 /05/2019"/>
  </r>
  <r>
    <n v="53"/>
    <s v="ທ່ານ ນ.ແດງ ອ່ອນນາວົງ"/>
    <x v="0"/>
    <s v="ລາວ"/>
    <s v="ຫົວໜ້າໜ່ວຍງານບໍລິຫານພາກວິຊາບໍລິຫານທຸລະກິດ"/>
    <s v="Administrators/managers"/>
    <x v="5"/>
    <n v="12"/>
    <n v="58548885"/>
    <s v="a.onnavong@gmail.com"/>
    <s v="Batch 2"/>
    <s v="27-31 /05/2019"/>
  </r>
  <r>
    <n v="54"/>
    <s v="ທ່ານ ແກ້ວສັງວານ ວິໄລສານ"/>
    <x v="1"/>
    <s v="ລາວ"/>
    <s v="ຄູສອນຊ່າງໄມ້"/>
    <s v="Teachers"/>
    <x v="5"/>
    <n v="12"/>
    <n v="55075476"/>
    <s v="keosangvanevilaysan@gmail.com"/>
    <s v="Batch 3"/>
    <s v="10-14 /06/2019"/>
  </r>
  <r>
    <n v="55"/>
    <s v="ທ່ານ ມະນີວອນ ພົມມະມີ"/>
    <x v="1"/>
    <s v="ລາວ"/>
    <s v="ຄູສອນບໍລິຫານທຸລະກິດ"/>
    <s v="Teachers"/>
    <x v="5"/>
    <n v="12"/>
    <n v="23431644"/>
    <s v="m.phommamee@gmail.com"/>
    <s v="Batch 3"/>
    <s v="10-14 /06/2019"/>
  </r>
  <r>
    <n v="56"/>
    <s v="ທ່ານ ນ. ທິບພະກອນ ແລມະນີ"/>
    <x v="1"/>
    <s v="ລາວ"/>
    <s v="ຄູສອນວິຊາເຕັກໂນໂລຢີ"/>
    <s v="Teachers"/>
    <x v="5"/>
    <n v="12"/>
    <n v="55755539"/>
    <s v="thip22lm@gmail.com"/>
    <s v="Batch 3"/>
    <s v="10-14 /06/2019"/>
  </r>
  <r>
    <n v="57"/>
    <s v="ທ່ານ ຄຳມະສອນ ອິນສີຊຽງໃໝ່"/>
    <x v="1"/>
    <s v="ລາວ"/>
    <s v="ພະແນກ QA"/>
    <s v="Administrators/managers"/>
    <x v="6"/>
    <n v="12"/>
    <n v="52276587"/>
    <s v="sonemakham@#gmail.com"/>
    <s v="Batch 1"/>
    <s v="20-24 /05/2019"/>
  </r>
  <r>
    <n v="58"/>
    <s v="ທ່ານ ນ. ຫົງກາລີ ທິບພະເກສອນ"/>
    <x v="0"/>
    <s v="ລາວ"/>
    <s v="ຮອງຫົວໜ້າວິທະຍາເຂດເຊໂປນ"/>
    <s v="Administrators/managers"/>
    <x v="6"/>
    <n v="12"/>
    <n v="52872457"/>
    <m/>
    <s v="Batch 1"/>
    <s v="20-24 /05/2019"/>
  </r>
  <r>
    <n v="59"/>
    <s v="ທ່ານ ນ. ສຸກສະຫວັນ ອິນທະປັນຍາ"/>
    <x v="0"/>
    <s v="ລາວ"/>
    <s v="ຮອງຫົວໜ້າພາກວິຊາກໍ່ສ້າງ-ຊ່າງໄມ້"/>
    <s v="Administrators/managers"/>
    <x v="6"/>
    <n v="12"/>
    <n v="55959148"/>
    <s v="touy.inthapanya@hotmail.com"/>
    <s v="Batch 1"/>
    <s v="20-24 /05/2019"/>
  </r>
  <r>
    <n v="60"/>
    <s v="ທ່ານ ນ. ສົມຮັກ ລັດຕະນະວົງ"/>
    <x v="0"/>
    <s v="ລາວ"/>
    <s v="ຫົວໜ້າພາກວິຊາ ບໍລິຫານທຸລະກິດ"/>
    <s v="Administrators/managers"/>
    <x v="6"/>
    <n v="12"/>
    <n v="55641676"/>
    <m/>
    <s v="Batch 2"/>
    <s v="27-31 /05/2019"/>
  </r>
  <r>
    <n v="61"/>
    <s v="ທ່ານ ນ. ໜູ່ຕິ້ນ ກິ່ນທະວົງສາ"/>
    <x v="0"/>
    <s v="ລາວ"/>
    <s v="ຫົວໜ້າພາກວິຊາ ຄະຫະກຳ"/>
    <s v="Administrators/managers"/>
    <x v="6"/>
    <n v="12"/>
    <n v="58087384"/>
    <m/>
    <s v="Batch 2"/>
    <s v="27-31 /05/2019"/>
  </r>
  <r>
    <n v="62"/>
    <s v="ທ່ານ ນ. ສຸນາລີ ຜຸຍທະວົງ"/>
    <x v="0"/>
    <s v="ລາວ"/>
    <s v="ຮອງພາກວິຊາກໍ່ສ້າງ-ຊ່າງໄມ້"/>
    <s v="Administrators/managers"/>
    <x v="6"/>
    <n v="12"/>
    <n v="23340588"/>
    <m/>
    <s v="Batch 2"/>
    <s v="27-31 /05/2019"/>
  </r>
  <r>
    <n v="63"/>
    <s v="ທ່ານ ນ. ສະຫງ່າ ບົວລະຜາວົງ"/>
    <x v="0"/>
    <s v="ລາວ"/>
    <s v="ພະນັກງານວິຊາການ"/>
    <s v="Administrators/managers"/>
    <x v="6"/>
    <n v="12"/>
    <n v="22044439"/>
    <s v="sangapaek@gmail.com"/>
    <s v="Batch 3"/>
    <s v="10-14 /06/2019"/>
  </r>
  <r>
    <n v="64"/>
    <s v="ທ່ານ ນ. ພັດສະລິ ສີສຸວົງ"/>
    <x v="0"/>
    <s v="ລາວ"/>
    <s v="ຄູສອນພາກວິຊາ ບໍລິຫານທຸລະກິດ"/>
    <s v="Teachers"/>
    <x v="6"/>
    <n v="12"/>
    <n v="96355501"/>
    <s v="phatsaly811@gmail.com"/>
    <s v="Batch 3"/>
    <s v="10-14 /06/2019"/>
  </r>
  <r>
    <n v="65"/>
    <s v="ທ່ານ ນ. ມະນີຈັນ ກົງພະຈັນ"/>
    <x v="0"/>
    <s v="ລາວ"/>
    <s v="ຄູສອນພາກວິຊາ ຄະຫະກຳ"/>
    <s v="Teachers"/>
    <x v="6"/>
    <n v="12"/>
    <n v="77755996"/>
    <s v="joisvp1018@gmail.com"/>
    <s v="Batch 3"/>
    <s v="10-14 /06/2019"/>
  </r>
  <r>
    <n v="66"/>
    <s v="ທ່ານ ສົມພູ ມັກຄະວານ"/>
    <x v="1"/>
    <s v="ລາວ"/>
    <s v="ຫົວໜ້າຫ້ອງການວິຊາການ"/>
    <s v="Administrators/managers"/>
    <x v="7"/>
    <n v="12"/>
    <n v="22293322"/>
    <s v="pou999@yahoo.com"/>
    <s v="Batch 1"/>
    <s v="20-24 /05/2019"/>
  </r>
  <r>
    <n v="67"/>
    <s v="ທ່ານ ນ. ເພັດຕະກຸນ ມະນີວັນ"/>
    <x v="0"/>
    <s v="ລາວ"/>
    <s v="ຮອງພາກວິຊາບໍລິຫານທຸລະກິດ"/>
    <s v="Administrators/managers"/>
    <x v="7"/>
    <n v="12"/>
    <n v="55205511"/>
    <m/>
    <s v="Batch 1"/>
    <s v="20-24 /05/2019"/>
  </r>
  <r>
    <n v="68"/>
    <s v="ທ່ານ ຄຳໄຫວ ວິໄລວັນ"/>
    <x v="1"/>
    <s v="ລາວ"/>
    <s v="ຮອງຫ້ອງການກິດຈະການນັກສຶກສາ"/>
    <s v="Administrators/managers"/>
    <x v="7"/>
    <n v="12"/>
    <n v="99536222"/>
    <m/>
    <s v="Batch 1"/>
    <s v="20-24 /05/2019"/>
  </r>
  <r>
    <n v="69"/>
    <s v="ທ່ານ ນິຍົມ ແສງສຸລິຈັນ"/>
    <x v="1"/>
    <s v="ລາວ"/>
    <s v="ຮອງພາກວິຊາຄູ້ມຄອງທຸລະກິດ"/>
    <s v="Administrators/managers"/>
    <x v="7"/>
    <n v="12"/>
    <n v="22023352"/>
    <m/>
    <s v="Batch 2"/>
    <s v="27-31 /05/2019"/>
  </r>
  <r>
    <n v="70"/>
    <s v="ທ່ານ ນ. ຂາວພອນ ອິນທິລາດ"/>
    <x v="0"/>
    <s v="ລາວ"/>
    <s v="ຫົວໜ້າ ສາຂາການຕະຫຼາດ"/>
    <s v="Administrators/managers"/>
    <x v="7"/>
    <n v="12"/>
    <n v="99171070"/>
    <s v="khao1986@gmail.com"/>
    <s v="Batch 2"/>
    <s v="27-31 /05/2019"/>
  </r>
  <r>
    <n v="71"/>
    <s v="ທ່ານ ສຸກຂີ ແກ້ວມະນີວົງ"/>
    <x v="1"/>
    <s v="ລາວ"/>
    <s v="ຄູສອນວິຊາບໍລິຫານການທ່ອງທ່ຽວ "/>
    <s v="Teachers"/>
    <x v="7"/>
    <n v="12"/>
    <n v="23000955"/>
    <m/>
    <s v="Batch 2"/>
    <s v="27-31 /05/2019"/>
  </r>
  <r>
    <n v="72"/>
    <s v="ທ່ານ ນ. ວາດສະໜາ ລັດຕະນະແສງຄຳ"/>
    <x v="1"/>
    <s v="ລາວ"/>
    <s v="ຮອງພະແນກວິຊາການ"/>
    <s v="Administrators/managers"/>
    <x v="7"/>
    <n v="12"/>
    <n v="59576444"/>
    <s v="vatsana071280@gmail.com"/>
    <s v="Batch 3"/>
    <s v="10-14 /06/2019"/>
  </r>
  <r>
    <n v="73"/>
    <s v="ທ່ານ ນ. ບົວຈັນຫອມ ອິນສີຊຽງໃໝ່"/>
    <x v="0"/>
    <s v="ລາວ"/>
    <s v="ຫົວໜ້າສາຂາຄອມພິວເຕີ້ທຸລະກິດ"/>
    <s v="Administrators/managers"/>
    <x v="7"/>
    <n v="12"/>
    <n v="99883395"/>
    <s v="bouachanhominsyxieng@gmail.com"/>
    <s v="Batch 3"/>
    <s v="10-14 /06/2019"/>
  </r>
  <r>
    <n v="74"/>
    <s v="ທ່ານ ນ. ແກ້ວກ່ອງ ອິນທິລາດ"/>
    <x v="1"/>
    <s v="ລາວ"/>
    <s v="ຄູສອນຄຸ້ມຄອງທຸລະກິດ"/>
    <s v="Teachers"/>
    <x v="7"/>
    <n v="12"/>
    <n v="99979715"/>
    <s v="keokonginthitard@gmail.com"/>
    <s v="Batch 3"/>
    <s v="10-14 /06/2019"/>
  </r>
  <r>
    <n v="75"/>
    <s v="ທ່ານ ກາລະຄອນ ພູມິນິດ"/>
    <x v="1"/>
    <s v="ລາວ"/>
    <s v="ຫົວໜ້າພະແນກກິດຈະການນັກສຶກສາ"/>
    <s v="Administrators/managers"/>
    <x v="0"/>
    <n v="2"/>
    <n v="55682104"/>
    <m/>
    <s v="Batch 1"/>
    <s v="11-15 /02/2019"/>
  </r>
  <r>
    <n v="76"/>
    <s v="ທ່ານ ບຸນເສັງ ຈັນສະໝຸດ"/>
    <x v="1"/>
    <s v="ລາວ"/>
    <s v="ຮອງຫົວໜ້າພາກວິຊາບໍລິຫານທຸລະກິດ"/>
    <s v="Administrators/managers"/>
    <x v="0"/>
    <n v="2"/>
    <n v="55702990"/>
    <s v="cbounseng@gmail.com "/>
    <s v="Batch 1"/>
    <s v="11-15 /02/2019"/>
  </r>
  <r>
    <n v="77"/>
    <s v="ທ່ານ ສຸດໃຈ ໄຊອຸດົມ"/>
    <x v="1"/>
    <s v="ລາວ"/>
    <s v="ຮອງຫົວໜ້າພະແນກຂໍ້ມູນຂ່າວສານ"/>
    <s v="Administrators/managers"/>
    <x v="0"/>
    <n v="2"/>
    <n v="55944111"/>
    <s v="southchays@yahoo.com "/>
    <s v="Batch 1"/>
    <s v="11-15 /02/2019"/>
  </r>
  <r>
    <n v="78"/>
    <s v="ທ່ານ ນິຍົມ ວິໄລທອງ"/>
    <x v="1"/>
    <s v="ລາວ"/>
    <s v="ຄູສອນ ພາກວິຊາໄຟຟ້າ-ເອເລັກໂຕຣນິກ"/>
    <s v="Teachers"/>
    <x v="0"/>
    <n v="2"/>
    <n v="58699948"/>
    <s v="niyomvilaythong@gmail.com"/>
    <s v="Batch 1"/>
    <s v="11-15 /02/2019"/>
  </r>
  <r>
    <n v="79"/>
    <s v="ນາງ ບົວຫຽມ ໂດຍສີປະເສີດ"/>
    <x v="0"/>
    <s v="ໄຕດຳ"/>
    <s v="ຮຫໜ ພາກວິຊາ ບໍລິຫານທຸລະກິດ"/>
    <s v="Administrators/managers"/>
    <x v="0"/>
    <n v="2"/>
    <n v="55697268"/>
    <m/>
    <s v="Batch 2"/>
    <s v="11-15 /03/2019"/>
  </r>
  <r>
    <n v="80"/>
    <s v="ນາງ ມະນີວອນ ກວາງວັນ"/>
    <x v="0"/>
    <s v="ລາວ"/>
    <s v="ຮຫໜ ພາກວິຊາ ໂຮງແຮມ ແລະ ທ່ອງທຽ່ວ"/>
    <s v="Administrators/managers"/>
    <x v="0"/>
    <n v="2"/>
    <n v="22001115"/>
    <m/>
    <s v="Batch 2"/>
    <s v="11-15 /03/2019"/>
  </r>
  <r>
    <n v="81"/>
    <s v="ນາງ ແກ້ວຕາ ດວງສະຫວັນ"/>
    <x v="0"/>
    <s v="ລາວ"/>
    <s v="ຮຫໜ ພະແນກບໍລິຫານ"/>
    <s v="Administrators/managers"/>
    <x v="0"/>
    <n v="2"/>
    <n v="55394154"/>
    <s v="keotadouangsavahn@gmail.com"/>
    <s v="Batch 2"/>
    <s v="11-15 /03/2019"/>
  </r>
  <r>
    <n v="82"/>
    <s v="ທ່ານ ເດດປັນຍາ ທິລະສັກ"/>
    <x v="1"/>
    <s v="ລາວ"/>
    <s v="ຄູພາກວິຊາກໍ່ສ້າງ"/>
    <s v="Teachers"/>
    <x v="0"/>
    <n v="2"/>
    <n v="77718008"/>
    <s v="meethirasack@gmail.com "/>
    <s v="Batch 2"/>
    <s v="11-15 /03/2019"/>
  </r>
  <r>
    <n v="83"/>
    <s v="ນາງ ລີລາ ມະນີວົງ"/>
    <x v="0"/>
    <s v="ລາວ"/>
    <s v="ຄູສອນວິຊາການໂຮງແຮມ ແລະ ທ່ອງທ່ຽວ"/>
    <s v="Teachers"/>
    <x v="0"/>
    <n v="2"/>
    <s v="55949412_x000d_0305059177"/>
    <s v="lilamanivong00@gmail.com"/>
    <s v="Batch 3"/>
    <s v="18-22/03/2019"/>
  </r>
  <r>
    <n v="84"/>
    <s v="ທ່ານ ລະຄອນໄທ ໄຊທານີ"/>
    <x v="1"/>
    <s v="ຜູ້ໄທ"/>
    <s v="ຄູສອນວິຊາກົນຈັກໂຮງງານ"/>
    <s v="Teachers"/>
    <x v="0"/>
    <n v="2"/>
    <n v="22554667"/>
    <s v="thai_lao2010@yahoo.com"/>
    <s v="Batch 3"/>
    <s v="18-22/03/2019"/>
  </r>
  <r>
    <n v="85"/>
    <s v="ນາງ ສຸກດານິນ ປຣະວັນເທົາ"/>
    <x v="0"/>
    <s v="ລາວ"/>
    <s v="ຄູສອນວິຊາເລຂານຸການ"/>
    <s v="Teachers"/>
    <x v="0"/>
    <n v="2"/>
    <n v="55711141"/>
    <s v="psoukdanin@yahoo.com "/>
    <s v="Batch 3"/>
    <s v="18-22/03/2019"/>
  </r>
  <r>
    <n v="86"/>
    <s v="ນາງ ຄອນຄຳ ວິລິວົງ"/>
    <x v="0"/>
    <s v="ລາວ"/>
    <s v="ຄູສອນວິຊາການບັນຊີ"/>
    <s v="Teachers"/>
    <x v="0"/>
    <n v="2"/>
    <n v="22221955"/>
    <s v="khonekham.virivong@gmail.com "/>
    <s v="Batch 3"/>
    <s v="18-22/03/2019"/>
  </r>
  <r>
    <n v="87"/>
    <s v="ທ່ານ ແຈ້ງ ສີມູນ"/>
    <x v="1"/>
    <s v="ລາວ"/>
    <s v="ຄູສອນພາກວິຊາບໍລິຫານທຸລະກິດ"/>
    <s v="Teachers"/>
    <x v="0"/>
    <n v="2"/>
    <n v="55497141"/>
    <s v="chengsimoun@gmail.com"/>
    <s v="Batch 4"/>
    <s v="22-26/04/2019"/>
  </r>
  <r>
    <n v="88"/>
    <s v="ທ່ານ ໄພປະດິດ ໄຊອຸດົມ"/>
    <x v="1"/>
    <s v="ລາວ"/>
    <s v="ຄູສອນພາກວິຊາບໍລິຫານທຸລະກິດ"/>
    <s v="Teachers"/>
    <x v="0"/>
    <n v="2"/>
    <n v="55700877"/>
    <s v="xayoudom.pxd@gmail.com "/>
    <s v="Batch 4"/>
    <s v="22-26/04/2019"/>
  </r>
  <r>
    <n v="89"/>
    <s v="ທ່ານ ນາງ ພອນວິໄລ ພອນຫຼ້າ"/>
    <x v="0"/>
    <s v="ລາວ"/>
    <s v="ຄູສອນພາກວິຊາໂຮງແຮມ-ທ່ອງທ່ຽວ"/>
    <s v="Teachers"/>
    <x v="0"/>
    <n v="2"/>
    <n v="23262829"/>
    <s v="noy-jn@hotmail.com "/>
    <s v="Batch 4"/>
    <s v="22-26/04/2019"/>
  </r>
  <r>
    <n v="90"/>
    <s v="ທ່ານ ສິມວັນ ເພັດທະວົງ"/>
    <x v="1"/>
    <s v="ລາວ"/>
    <s v="ຄູສອນພະແນກ ລົດຍົນ"/>
    <s v="Teachers"/>
    <x v="0"/>
    <n v="2"/>
    <n v="28850950"/>
    <s v="tor-2@windowslive.com"/>
    <s v="Batch 4"/>
    <s v="22-26/04/2019"/>
  </r>
  <r>
    <n v="91"/>
    <s v="ທ່ານ ດອນສະຫວັນ ສາຍເຊກອງ"/>
    <x v="1"/>
    <s v="ລາວ"/>
    <s v="ຄູສອນ ພະແນກ ເຕັກໂນໂລຊີ ລົດຍົນ"/>
    <s v="Teachers"/>
    <x v="0"/>
    <n v="2"/>
    <n v="22089860"/>
    <m/>
    <s v="Batch 5"/>
    <s v="6-10/05/2019"/>
  </r>
  <r>
    <n v="92"/>
    <s v="ທ່ານ ອໍາໄພວັນ ແສນຫົວພັນ"/>
    <x v="1"/>
    <s v="ລາວ"/>
    <s v="ຄູສອນ ພະແນກ ຊ່າງຈອດ ແລະ ທໍ່ນໍ້າ"/>
    <s v="Teachers"/>
    <x v="0"/>
    <n v="2"/>
    <n v="56800845"/>
    <m/>
    <s v="Batch 5"/>
    <s v="6-10/05/2019"/>
  </r>
  <r>
    <n v="93"/>
    <s v="ທ່ານ ສີສົມແພງ ແສງຈັນ"/>
    <x v="1"/>
    <s v="ລາວ"/>
    <s v="ຄູສອນ ພະແນກ ກໍ່ສ້າງເຄຫາສະຖານ"/>
    <s v="Teachers"/>
    <x v="0"/>
    <n v="2"/>
    <n v="22223930"/>
    <m/>
    <s v="Batch 5"/>
    <s v="6-10/05/2019"/>
  </r>
  <r>
    <n v="94"/>
    <s v="ທ່ານ ນ. ນ້ອຍ ສຸກສຸລິນ"/>
    <x v="0"/>
    <s v="ລາວ"/>
    <s v="ຄູສອນ ພາກວິຊາ ໂຮງແຮມ-ທ່ອງທ່ຽວ"/>
    <s v="Teachers"/>
    <x v="0"/>
    <n v="2"/>
    <n v="56584880"/>
    <m/>
    <s v="Batch 5"/>
    <s v="6-10/05/2019"/>
  </r>
  <r>
    <n v="95"/>
    <s v="ທ່ານ ນ. ຄຳສີ ດາລາແສນ"/>
    <x v="0"/>
    <s v="ລາວ"/>
    <s v="ຄູສອນບັນຊີ"/>
    <s v="Teachers"/>
    <x v="0"/>
    <n v="2"/>
    <n v="22457532"/>
    <m/>
    <s v="Batch 6"/>
    <s v="17-21/06/2019"/>
  </r>
  <r>
    <n v="96"/>
    <s v="ທ່ານ ພອນໄຊ ທອງຊັກໄລຄຳ"/>
    <x v="1"/>
    <s v="ລາວ"/>
    <s v="ພະນັກງານວິຊາການພະແນກວິຊາການ"/>
    <s v="Administrators/managers"/>
    <x v="0"/>
    <n v="2"/>
    <n v="28176674"/>
    <s v="phonexay@gmail.com "/>
    <s v="Batch 6"/>
    <s v="17-21/06/2019"/>
  </r>
  <r>
    <n v="97"/>
    <s v="ທ່ານ ດາວ ໄຊຍະມຸງຄຸນ"/>
    <x v="1"/>
    <s v="ລາວ"/>
    <s v="ຄູສອນພາກວິຊາບໍລິຫານທຸລະກິດ"/>
    <s v="Teachers"/>
    <x v="0"/>
    <n v="2"/>
    <n v="22044447"/>
    <s v="lovesong466@hotmail.com "/>
    <s v="Batch 6"/>
    <s v="17-21/06/2019"/>
  </r>
  <r>
    <n v="98"/>
    <s v="ທ່ານ ນ. ຄຳໃສ ອົບມາໄລ"/>
    <x v="0"/>
    <s v="ລາວ"/>
    <s v="ຄູສອນພາກວິຊາໂຮງແຮມ-ທ່ອງທ່ຽວ"/>
    <s v="Teachers"/>
    <x v="0"/>
    <n v="2"/>
    <n v="55962618"/>
    <s v="khamsay@gmail.com "/>
    <s v="Batch 6"/>
    <s v="17-21/06/2019"/>
  </r>
  <r>
    <n v="99"/>
    <s v="ທ່ານ ນ. ກິ່ງແກ້ວ ກຸມພົນ"/>
    <x v="0"/>
    <s v="ລາວ"/>
    <s v="ຮອງພາກວິຊາ ໂຮງແຮມ-ທ່ອງທ່ຽວ"/>
    <s v="Administrators/managers"/>
    <x v="0"/>
    <n v="2"/>
    <n v="54947299"/>
    <s v="koumphol@gmail.com"/>
    <s v="Batch 7"/>
    <s v="24-28/06/2019"/>
  </r>
  <r>
    <n v="100"/>
    <s v="ທ່ານ ວັນດີ ສີສະຫວັດ"/>
    <x v="1"/>
    <s v="ລາວ"/>
    <s v="ຄູສອນພະແນກຊ່າງຈອດ ແລະ ທໍ່ນ້ຳ"/>
    <s v="Teachers"/>
    <x v="0"/>
    <n v="2"/>
    <n v="55603166"/>
    <s v="vandysisa@gmail.com"/>
    <s v="Batch 7"/>
    <s v="24-28/06/2019"/>
  </r>
  <r>
    <n v="101"/>
    <s v="ທ່ານ ພຸດທະວົງ ສຸກສົມບັດ"/>
    <x v="1"/>
    <s v="ລາວ"/>
    <s v="ຄູສອນພະແນກຈັກກົນໂຮງງານ"/>
    <s v="Teachers"/>
    <x v="0"/>
    <n v="2"/>
    <n v="55830689"/>
    <m/>
    <s v="Batch 7"/>
    <s v="24-28/06/2019"/>
  </r>
  <r>
    <n v="102"/>
    <s v="ທ່ານ ຈັນທອນ ສີນຸວົງ"/>
    <x v="1"/>
    <s v="ລາວ"/>
    <s v="ຫົວໜ້າພາກວິຊາ ສຳຫຼວດວັດແທກຄຸ້ມຄອງທີ່ດິນ"/>
    <s v="Administrators/managers"/>
    <x v="1"/>
    <n v="2"/>
    <n v="22219263"/>
    <s v="thonessv@gmail.com "/>
    <s v="Batch 1"/>
    <s v="11-15 /02/2019"/>
  </r>
  <r>
    <n v="103"/>
    <s v="ທ່ານ ທອງປະເສີດ ພອນສິຣິຍະວົງ"/>
    <x v="1"/>
    <s v="ລາວ"/>
    <s v="ຮອງຫົວໜ້າພາກວິຊາບໍ່ແຮ່"/>
    <s v="Administrators/managers"/>
    <x v="1"/>
    <n v="2"/>
    <n v="58826169"/>
    <s v="tpasearth@gmail.com "/>
    <s v="Batch 1"/>
    <s v="11-15 /02/2019"/>
  </r>
  <r>
    <n v="104"/>
    <s v="ທ່ານ ສີແຫລ້ ໄພໂສພາ"/>
    <x v="1"/>
    <s v="ລາວ"/>
    <s v="ວິຊາການພາກວິຊາບໍ່ແຮ່"/>
    <s v="Administrators/managers"/>
    <x v="1"/>
    <n v="2"/>
    <n v="55567018"/>
    <s v="seelaepsp@gmail.com"/>
    <s v="Batch 1"/>
    <s v="11-15 /02/2019"/>
  </r>
  <r>
    <n v="105"/>
    <s v="ທ່ານ ຫົງໄຊເພັດ ອິນທະວົງ"/>
    <x v="1"/>
    <s v="ລາວ"/>
    <s v="ຫົວໜ້າໜ່ວຍງານພະແນກວິຊາການ"/>
    <s v="Administrators/managers"/>
    <x v="1"/>
    <n v="2"/>
    <n v="98818899"/>
    <s v="hongxay79@gmail.com "/>
    <s v="Batch 1"/>
    <s v="11-15 /02/2019"/>
  </r>
  <r>
    <n v="106"/>
    <s v="ນາງ ຈັນມະລີ ອິນທະປະຖາ"/>
    <x v="0"/>
    <s v="ລາວ"/>
    <s v="ຮຫໜ ພາກວິຊາ ສຳຫຼວດວັດແທກ-ຄຸ້ມຄອງທີດິນ"/>
    <s v="Administrators/managers"/>
    <x v="1"/>
    <n v="2"/>
    <n v="55201764"/>
    <s v="chanmalya3@gmail.com "/>
    <s v="Batch 2"/>
    <s v="11-15 /03/2019"/>
  </r>
  <r>
    <n v="107"/>
    <s v="ນາງ ພູທອງ ວົງພານຄຳ"/>
    <x v="0"/>
    <s v="ລາວ"/>
    <s v="ຫໜ ໜ່ວຍງານບໍລິຫານ"/>
    <s v="Administrators/managers"/>
    <x v="1"/>
    <n v="2"/>
    <n v="55411674"/>
    <s v="phuthong1978@gmail.com "/>
    <s v="Batch 2"/>
    <s v="11-15 /03/2019"/>
  </r>
  <r>
    <n v="108"/>
    <s v="ທ່ານ ສຸພີ ສີດາຈັນ"/>
    <x v="1"/>
    <s v="ລາວ"/>
    <s v="ຫໜ ພະແນກ ກິດຈະກຳນັກສຶກສາ"/>
    <s v="Administrators/managers"/>
    <x v="1"/>
    <n v="2"/>
    <n v="54273701"/>
    <s v="souphy15@gmail.com "/>
    <s v="Batch 2"/>
    <s v="11-15 /03/2019"/>
  </r>
  <r>
    <n v="109"/>
    <s v="ທ່ານ ພູວຽງໄຊ ສີຫາວົງ"/>
    <x v="1"/>
    <s v="ລາວ"/>
    <s v="ຫໜ ພາກວິຊາ ທໍລະນີສາດ"/>
    <s v="Administrators/managers"/>
    <x v="1"/>
    <n v="2"/>
    <n v="55733179"/>
    <s v="phouviengxay@gmail.com "/>
    <s v="Batch 2"/>
    <s v="11-15 /03/2019"/>
  </r>
  <r>
    <n v="110"/>
    <s v="ນາງ ນຸດມີລາ ປາໄຈຢາງ"/>
    <x v="0"/>
    <s v="ມົ້ງ"/>
    <s v="ຄູສອນວິຊາທໍລະນີສາດ"/>
    <s v="Teachers"/>
    <x v="1"/>
    <n v="2"/>
    <n v="28037128"/>
    <s v="nout0941603386@gmail.com "/>
    <s v="Batch 3"/>
    <s v="18-22/03/2019"/>
  </r>
  <r>
    <n v="111"/>
    <s v="ນາງ ບຸນຍິ່ງ ວັນທະຈັກ"/>
    <x v="0"/>
    <s v="ລາວ"/>
    <s v="ຄູສອນວິຊາວັດແທກແຜນທີ່"/>
    <s v="Teachers"/>
    <x v="1"/>
    <n v="2"/>
    <n v="55955924"/>
    <s v="bounying199025@gmail.com"/>
    <s v="Batch 3"/>
    <s v="18-22/03/2019"/>
  </r>
  <r>
    <n v="112"/>
    <s v="ທ່ານ ສຸລິພອນ ຄຳມະນີໂຄດ"/>
    <x v="1"/>
    <s v="ລາວ"/>
    <s v="ຄູສອນວິຊາບໍ່ແຮ່"/>
    <s v="Teachers"/>
    <x v="1"/>
    <n v="2"/>
    <n v="77582224"/>
    <s v="hum.pck26@gmail.com "/>
    <s v="Batch 3"/>
    <s v="18-22/03/2019"/>
  </r>
  <r>
    <n v="113"/>
    <s v="ທ່ານ ລຳພອນ ແສງສະຫວ່າງ"/>
    <x v="1"/>
    <s v="ລາວ"/>
    <s v="ຄູສອນວິຊາໄຟ້າ"/>
    <s v="Teachers"/>
    <x v="1"/>
    <n v="2"/>
    <n v="91244588"/>
    <s v="lamphonesengsavang@gmail.com "/>
    <s v="Batch 3"/>
    <s v="18-22/03/2019"/>
  </r>
  <r>
    <n v="114"/>
    <s v="ທ່ານ ເກີດສົມບັດ ທຳມະຈັກ"/>
    <x v="1"/>
    <s v="ລາວ"/>
    <s v="ຄູສອນພາກວິຊາໄຟຟ້າ"/>
    <s v="Teachers"/>
    <x v="1"/>
    <n v="2"/>
    <n v="55556133"/>
    <s v="keutsombat99@gmail.com"/>
    <s v="Batch 4"/>
    <s v="18-22/03/2019"/>
  </r>
  <r>
    <n v="115"/>
    <s v="ທ່ານ ນ. ເນດນະພາ ພວງສົມທອງ"/>
    <x v="0"/>
    <s v="ລາວ"/>
    <s v="ຄູສອນພາກວິຊາສຳຫຼວດວັດແທກ-ຄຸ້ມຄອງທີ່ດິນ"/>
    <s v="Teachers"/>
    <x v="1"/>
    <n v="2"/>
    <n v="97554983"/>
    <s v="numthip07042015@gmail.com"/>
    <s v="Batch 4"/>
    <s v="18-22/03/2019"/>
  </r>
  <r>
    <n v="116"/>
    <s v="ທ່ານ ນ. ນະພາວິໄລ ນາມປັນຍາ"/>
    <x v="0"/>
    <s v="ລາວ"/>
    <s v="ຄູສອນພາກວິຊາທໍລະນີສາດ"/>
    <s v="Teachers"/>
    <x v="1"/>
    <n v="2"/>
    <m/>
    <m/>
    <s v="Batch 4"/>
    <s v="18-22/03/2019"/>
  </r>
  <r>
    <n v="117"/>
    <s v="ທ່ານ ນ. ມະນີວອນ ສູນດາລາ"/>
    <x v="0"/>
    <s v="ລາວ"/>
    <s v="ຄູສອນພາກວິຊາບໍ່ແຮ່"/>
    <s v="Teachers"/>
    <x v="1"/>
    <n v="2"/>
    <n v="59108241"/>
    <m/>
    <s v="Batch 4"/>
    <s v="18-22/03/2019"/>
  </r>
  <r>
    <n v="118"/>
    <s v="1. ທ່ານ ບຸນລານ ແສນປະຕິ"/>
    <x v="1"/>
    <s v="ລາວ"/>
    <s v="ຮອງ ຫົວໜ້າພາກວິຊາ ໄຟຟ້າ"/>
    <s v="Administrators/managers"/>
    <x v="1"/>
    <n v="2"/>
    <n v="59998459"/>
    <m/>
    <s v="Batch 5"/>
    <s v="6-10/05/2019"/>
  </r>
  <r>
    <n v="119"/>
    <s v="2. ທ່ານ ນ. ເພັດວັນ ວົງປະເສີດ"/>
    <x v="0"/>
    <s v="ລາວ"/>
    <s v="ຄູສອນພາກວິຊາແຜນທີ່"/>
    <s v="Teachers"/>
    <x v="1"/>
    <n v="2"/>
    <s v="020 28600496"/>
    <s v="phet_vongpasirth@gmail.com"/>
    <s v="Batch 5"/>
    <s v="6-10/05/2019"/>
  </r>
  <r>
    <n v="120"/>
    <s v="3. ທ່ານ ນ. ແສງຈັນ ແສງດາລາ"/>
    <x v="0"/>
    <s v="ລາວ"/>
    <s v="ຄູສອນພາກວິຊາທໍລະນີສາດ"/>
    <s v="Teachers"/>
    <x v="1"/>
    <n v="2"/>
    <s v="020 55552572"/>
    <s v="noysengchan2013@gmail.com"/>
    <s v="Batch 5"/>
    <s v="6-10/05/2019"/>
  </r>
  <r>
    <n v="121"/>
    <s v="4. ທ່ານ ນ. ຊອມ ວິໄລສຸກ"/>
    <x v="0"/>
    <s v="ລາວ"/>
    <s v="ຄູສອນພາກວິຊາບໍ່ແຮ່"/>
    <s v="Teachers"/>
    <x v="1"/>
    <n v="2"/>
    <m/>
    <m/>
    <s v="Batch 5"/>
    <s v="6-10/05/2019"/>
  </r>
  <r>
    <n v="122"/>
    <s v="ທ່ານ ນ. ພອນຕິກ ບົວມະນີ"/>
    <x v="0"/>
    <s v="ລາວ"/>
    <s v="ຄູພາສາອັງກິດ"/>
    <s v="Teachers"/>
    <x v="1"/>
    <n v="2"/>
    <n v="29917714"/>
    <s v="phonetickbounmanyptc@gmail.com "/>
    <s v="Batch 6"/>
    <s v="17-21/06/2019"/>
  </r>
  <r>
    <n v="123"/>
    <s v="ທ່ານ ທ່ອນແກ້ວ ອຸປະສິດ"/>
    <x v="0"/>
    <s v="ລາວ"/>
    <s v="ຄູສອນແຜນທີ"/>
    <s v="Teachers"/>
    <x v="1"/>
    <n v="2"/>
    <n v="59951632"/>
    <s v="oupasite@gmail.com"/>
    <s v="Batch 6"/>
    <s v="17-21/06/2019"/>
  </r>
  <r>
    <n v="124"/>
    <s v="ທ່ານ ນ. ສຸຈິນດາ ເຂົາວົງໄຊ"/>
    <x v="0"/>
    <s v="ລາວ"/>
    <s v="ຄູສອນພາກວິຊາສຳຫຼວດວັດແທກແຜນທີ່"/>
    <s v="Teachers"/>
    <x v="1"/>
    <n v="2"/>
    <s v="77962537_x000d_93585588"/>
    <s v="souchinda.thon@gmail.com"/>
    <s v="Batch 7"/>
    <s v="24-28/06/2019"/>
  </r>
  <r>
    <n v="125"/>
    <s v="ທ່ານ ນ. ດອກກຸຫຼາບ ຈິດຊົ່ງ"/>
    <x v="0"/>
    <s v="ມົ້ງ"/>
    <s v="ຄູສອນພາກວິຊາສຳຫຼວດວັດແທກແຜນທີ່"/>
    <s v="Teachers"/>
    <x v="1"/>
    <n v="2"/>
    <n v="56653738"/>
    <s v="dokkoulab99@gmail.com"/>
    <s v="Batch 7"/>
    <s v="24-28/06/2019"/>
  </r>
  <r>
    <n v="126"/>
    <s v="ທ່ານ ແສງແກ້ວ ອິນຕຣາວົງ"/>
    <x v="1"/>
    <s v="ລາວ"/>
    <s v="ຫົວໜ້າພາກວິຊາ ເຕັກໂນໂລຊີມູນຂ່າວສານ"/>
    <s v="Administrators/managers"/>
    <x v="2"/>
    <n v="2"/>
    <n v="58585962"/>
    <s v="myinternet79@gmail.com "/>
    <s v="Batch 1"/>
    <s v="11-15 /02/2019"/>
  </r>
  <r>
    <n v="127"/>
    <s v="ທ່ານ ແພງທະວີ ສີໂພໄຊ"/>
    <x v="1"/>
    <s v="ລາວ"/>
    <s v="ຮອງຫົວໜ້າພາກວິຊາຄອມພິວເຕີທຸລະກິດ"/>
    <s v="Administrators/managers"/>
    <x v="2"/>
    <n v="2"/>
    <s v="020 99898899"/>
    <s v="phang_aekphoxay@yahoo.com "/>
    <s v="Batch 1"/>
    <s v="11-15 /02/2019"/>
  </r>
  <r>
    <n v="128"/>
    <s v="ທ່ານ ງາວິເສດ ພົມວົງສາ"/>
    <x v="1"/>
    <s v="ລາວ"/>
    <s v="ຫົວໜ້າພະແນກຄຸ້ມຄອງວິຊາການ"/>
    <s v="Administrators/managers"/>
    <x v="2"/>
    <n v="2"/>
    <s v="020 22224771"/>
    <s v="ngapvs@gmail.com "/>
    <s v="Batch 1"/>
    <s v="11-15 /02/2019"/>
  </r>
  <r>
    <n v="129"/>
    <s v="ທ່ານ ປັນຍາ ກິ່ນອາພອນ"/>
    <x v="1"/>
    <s v="ລາວ"/>
    <s v="ຮອງຫົວໜ້າພະແນກກິດຈະການນັກສຶກສາ"/>
    <s v="Administrators/managers"/>
    <x v="2"/>
    <n v="2"/>
    <n v="22221556"/>
    <s v="panya_vihas@hotmail.com "/>
    <s v="Batch 1"/>
    <s v="11-15 /02/2019"/>
  </r>
  <r>
    <n v="130"/>
    <s v="ນາງ ສຸພົງໄພ ລໍອິນເຮືອງ"/>
    <x v="0"/>
    <s v="ລາວ"/>
    <s v="ຫໜ ພາກວິຊາ ຄອມພິວເຕີ້ທຸລະກິດ"/>
    <s v="Administrators/managers"/>
    <x v="2"/>
    <n v="2"/>
    <n v="56335350"/>
    <s v="dialorinheuang123@gmail.com "/>
    <s v="Batch 2"/>
    <s v="11-15 /03/2019"/>
  </r>
  <r>
    <n v="131"/>
    <s v="ທ່ານ ສົມພອນ ແກ້ວບຸນທັນ"/>
    <x v="1"/>
    <s v="ລາວ"/>
    <s v="ຫໜ ພະແນກກິດຈະການນັກສຶກສາ"/>
    <s v="Administrators/managers"/>
    <x v="2"/>
    <n v="2"/>
    <n v="22198868"/>
    <m/>
    <s v="Batch 2"/>
    <s v="11-15 /03/2019"/>
  </r>
  <r>
    <n v="132"/>
    <s v="ນາງ ຈັນທິວາ ມະນີວົງ"/>
    <x v="0"/>
    <s v="ລາວ"/>
    <s v="ຮຫໜ ພາກວິຊາ ໄອທີ"/>
    <s v="Administrators/managers"/>
    <x v="2"/>
    <n v="2"/>
    <n v="22223394"/>
    <s v="ch_niew@hotmail.com "/>
    <s v="Batch 2"/>
    <s v="11-15 /03/2019"/>
  </r>
  <r>
    <n v="133"/>
    <s v="ນາງ ວັນສີ ອຸ່ນລາສີ"/>
    <x v="0"/>
    <s v="ລາວ"/>
    <s v="ຮຫໜ ພະແນກຈັດຕັ້ງ"/>
    <s v="Administrators/managers"/>
    <x v="2"/>
    <n v="2"/>
    <n v="22662241"/>
    <s v="vanhsyounlasy@gmail.com "/>
    <s v="Batch 2"/>
    <s v="11-15 /03/2019"/>
  </r>
  <r>
    <n v="134"/>
    <s v="ນາງ ວອນແກ້ວ ດວງພະຈັນ"/>
    <x v="0"/>
    <s v="ລາວ"/>
    <s v="ຄູສອນ ບໍລິຫານທຸລະກິດ"/>
    <s v="Teachers"/>
    <x v="2"/>
    <n v="2"/>
    <n v="56656991"/>
    <s v="vonedpc@gmail.com "/>
    <s v="Batch 3"/>
    <s v="18-22/03/2019"/>
  </r>
  <r>
    <n v="135"/>
    <s v="ນາງ ສີໄພ ຈັນທະວົງ"/>
    <x v="0"/>
    <s v="ລາວ"/>
    <s v="ຄູສອນວິຊາບັນຊີ"/>
    <s v="Teachers"/>
    <x v="2"/>
    <n v="2"/>
    <n v="99819595"/>
    <s v="chanthavongsiphai@gmail.com "/>
    <s v="Batch 3"/>
    <s v="18-22/03/2019"/>
  </r>
  <r>
    <n v="136"/>
    <s v="ນາງ ໃໝທອງ ພົມມະລີ"/>
    <x v="0"/>
    <s v="ລາວ"/>
    <s v="ຄູສອນ ໄອທີ"/>
    <s v="Teachers"/>
    <x v="2"/>
    <n v="2"/>
    <n v="23269933"/>
    <s v="mai_luofy@hotmail.com"/>
    <s v="Batch 3"/>
    <s v="18-22/03/2019"/>
  </r>
  <r>
    <n v="137"/>
    <s v="ທ່ານ ສອນວິໄລ ພັນທະວົງ"/>
    <x v="1"/>
    <s v="ລາວ"/>
    <s v="ຄູສອນ ເອເລັກໂຕຼນິກ"/>
    <s v="Teachers"/>
    <x v="2"/>
    <n v="2"/>
    <n v="22104052"/>
    <s v="sone_tui@hotmail.com"/>
    <s v="Batch 3"/>
    <s v="18-22/03/2019"/>
  </r>
  <r>
    <n v="138"/>
    <s v="ທ່ານ ພິລະພອນ ຈັນທະລືສີ"/>
    <x v="1"/>
    <s v="ລາວ"/>
    <s v="ຮອງຫົວໜ້າພາກວິຊາຄອມພິວເຕີ້ທຸລະກິດ"/>
    <s v="Administrators/managers"/>
    <x v="2"/>
    <n v="2"/>
    <s v="020 55696698"/>
    <s v="air.dongdang@yahoo.com"/>
    <s v="Batch 4"/>
    <s v="22-26/04/2019"/>
  </r>
  <r>
    <n v="139"/>
    <s v="ທ່ານ ນ. ວາດສະໜາ ພູມີວົງ"/>
    <x v="0"/>
    <s v="ລາວ"/>
    <s v="ຄູສອນ"/>
    <s v="Teachers"/>
    <x v="2"/>
    <n v="2"/>
    <s v="020 95004939"/>
    <s v="vphoumivong@gmail.com"/>
    <s v="Batch 4"/>
    <s v="22-26/04/2019"/>
  </r>
  <r>
    <n v="140"/>
    <s v="ທ່ານ ນ. ເພັດລຳພູນ ຈັນທະລາ"/>
    <x v="0"/>
    <s v="ລາວ"/>
    <s v="ຄູສອນ"/>
    <s v="Teachers"/>
    <x v="2"/>
    <n v="2"/>
    <s v="020 54835141"/>
    <s v="phetlumphoun@gmail.com"/>
    <s v="Batch 4"/>
    <s v="22-26/04/2019"/>
  </r>
  <r>
    <n v="141"/>
    <s v="ທ່ານ ນ. ວິລາວັນ ວິໄລ"/>
    <x v="0"/>
    <s v="ລາວ"/>
    <s v="ຄູສອນ"/>
    <s v="Teachers"/>
    <x v="2"/>
    <n v="2"/>
    <s v="020 55917491"/>
    <s v="vilavanhvilay29121990@gmail.com"/>
    <s v="Batch 4"/>
    <s v="22-26/04/2019"/>
  </r>
  <r>
    <n v="142"/>
    <s v="ທ່ານ ນ. ສີສະຫວັນ ພົມມະຈັນ"/>
    <x v="0"/>
    <s v="ລາວ"/>
    <s v="ຄູສອນພາກວິຊາ ເຕັກໂນໂລຊີ ແລະ ຂໍ້ມູນຂ່າວສານ"/>
    <s v="Teachers"/>
    <x v="2"/>
    <n v="2"/>
    <s v="020 29803885"/>
    <s v="nouphommachack@yahoo.com"/>
    <s v="Batch 5"/>
    <s v="6-10/05/2019"/>
  </r>
  <r>
    <n v="143"/>
    <s v="ທ່ານ ນ. ເກດອຸດອນ ໄຊຍະເສນ"/>
    <x v="0"/>
    <s v="ລາວ"/>
    <s v="ຄູສອນ ພາກວິຊາ ບໍລິຫານທຸລະກິດ"/>
    <s v="Teachers"/>
    <x v="2"/>
    <n v="2"/>
    <s v="020 22033293"/>
    <m/>
    <s v="Batch 5"/>
    <s v="6-10/05/2019"/>
  </r>
  <r>
    <n v="144"/>
    <s v="ທ່ານ ນ. ເວດພະຈັນ ດີມະນີວົງ"/>
    <x v="0"/>
    <s v="ລາວ"/>
    <s v="ຄູສອນ ພາກວິຊາ ບໍລິຫານທຸລະກິດ"/>
    <s v="Teachers"/>
    <x v="2"/>
    <n v="2"/>
    <s v="020 97552899"/>
    <m/>
    <s v="Batch 5"/>
    <s v="6-10/05/2019"/>
  </r>
  <r>
    <n v="145"/>
    <s v="ທ່ານ ນ. ສຸພະຂັນໄຊ ແກ້ວມະນີ"/>
    <x v="0"/>
    <s v="ລາວ"/>
    <s v="ຄູສອນ ພາກວິຊາ ເອເລັກໂຕຣນິກ"/>
    <s v="Teachers"/>
    <x v="2"/>
    <n v="2"/>
    <s v="020 22222177"/>
    <s v="k_souphakhansay@yahoo.com"/>
    <s v="Batch 5"/>
    <s v="6-10/05/2019"/>
  </r>
  <r>
    <n v="146"/>
    <s v="ທ່ານ ນ. ທ່ອນຄຳ ຄູນສີປະເສີດ"/>
    <x v="0"/>
    <s v="ລາວ"/>
    <s v="ຄູສອນ ບັນຊີ"/>
    <s v="Teachers"/>
    <x v="2"/>
    <n v="2"/>
    <s v="020 55110989"/>
    <s v="thonekhamkhounsipaserth@gmail.com"/>
    <s v="Batch 6"/>
    <s v="17-21/06/2019"/>
  </r>
  <r>
    <n v="147"/>
    <s v="ທ່ານ ນ. ແສງເດືອນ ພົນທອງດີ"/>
    <x v="0"/>
    <s v="ລາວ"/>
    <s v="ຮອງຫົວໜ້າໜ່ວຍງານແຜນການ ແລະການຮ່ວມມື"/>
    <s v="Administrators/managers"/>
    <x v="2"/>
    <n v="2"/>
    <s v="020 55420596"/>
    <m/>
    <s v="Batch 6"/>
    <s v="17-21/06/2019"/>
  </r>
  <r>
    <n v="148"/>
    <s v="ທ່ານ ນ. ວຽງສະຫວັນ ໄຊຍະວົງ"/>
    <x v="0"/>
    <s v="ລາວ"/>
    <s v="ຄູພາສາອັງກິດ"/>
    <s v="Teachers"/>
    <x v="2"/>
    <n v="2"/>
    <n v="23222978"/>
    <s v="tou0305070789@gmail.com"/>
    <s v="Batch 6"/>
    <s v="17-21/06/2019"/>
  </r>
  <r>
    <n v="149"/>
    <s v="ທ່ານ ນ. ລັດດາພອນ ຄຸມໂພ"/>
    <x v="0"/>
    <s v="ລາວ"/>
    <s v="ຄູສອນບໍລິຫານທຸລະກິດ"/>
    <s v="Teachers"/>
    <x v="2"/>
    <n v="2"/>
    <n v="99782498"/>
    <s v="latdaphone_jieb@hotmail.com"/>
    <s v="Batch 6"/>
    <s v="17-21/06/2019"/>
  </r>
  <r>
    <n v="150"/>
    <s v="ທ່ານ ເປເລ້ ແສງປັນຍາ"/>
    <x v="1"/>
    <s v="ລາວ"/>
    <s v="ຄູສອນວິຊາເຊັນເຊີ້"/>
    <s v="Teachers"/>
    <x v="2"/>
    <n v="2"/>
    <n v="55880252"/>
    <s v="pelebunchang1@gmail.com"/>
    <s v="Batch 7"/>
    <s v="24-28/06/2019"/>
  </r>
  <r>
    <n v="151"/>
    <s v="ທ່ານ ສົມໄຊ ພັນທະວົງ"/>
    <x v="1"/>
    <s v="ລາວ"/>
    <s v="ຫົວໜ້າໜ່ວຍງານແນະແນວ"/>
    <s v="Administrators/managers"/>
    <x v="2"/>
    <n v="2"/>
    <n v="55471736"/>
    <m/>
    <s v="Batch 7"/>
    <s v="24-28/06/2019"/>
  </r>
  <r>
    <n v="152"/>
    <s v="ທ່ານ ນ. ທິສະໄໝ ດີມະນີວົງ"/>
    <x v="0"/>
    <s v="ລາວ"/>
    <s v="ຄູສອນພາສາອັງກິດ"/>
    <s v="Teachers"/>
    <x v="2"/>
    <n v="2"/>
    <n v="52942228"/>
    <s v="maidimanivong123456@gmail.com"/>
    <s v="Batch 7"/>
    <s v="24-28/06/2019"/>
  </r>
  <r>
    <n v="153"/>
    <s v="ທ່ານ ນ. ເມີ້ຍ ພັນມະທອງ"/>
    <x v="0"/>
    <s v="ລາວ"/>
    <s v="ຄູສອນການເມືອງ"/>
    <s v="Teachers"/>
    <x v="2"/>
    <n v="2"/>
    <n v="23844883"/>
    <m/>
    <s v="Batch 7"/>
    <s v="24-28/06/2019"/>
  </r>
  <r>
    <n v="154"/>
    <s v="ທ່ານ ທິນນະກອນ ຄຳພັກດີ"/>
    <x v="1"/>
    <s v="ລາວ"/>
    <s v="ຮອງພະແນກກິດຈະການນັກກິລາ"/>
    <s v="Administrators/managers"/>
    <x v="3"/>
    <n v="2"/>
    <s v="030 5219010"/>
    <s v="campakdy1979@gmail.com "/>
    <s v="Batch 1"/>
    <s v="11-15 /02/2019"/>
  </r>
  <r>
    <n v="155"/>
    <s v="ທ່ານ ຄຳໃບ ພັນທະວົງສາ"/>
    <x v="1"/>
    <s v="ລາວ"/>
    <s v="ຮອງພະແນກຄຸ້ມຄອງວິຊາການ"/>
    <s v="Administrators/managers"/>
    <x v="3"/>
    <n v="2"/>
    <n v="58581123"/>
    <s v="khambai84@gmail.com "/>
    <s v="Batch 1"/>
    <s v="11-15 /02/2019"/>
  </r>
  <r>
    <n v="156"/>
    <s v="ນາງ ສຸພາລັກ ຫຼວງສຸພົມ"/>
    <x v="0"/>
    <s v="ລາວ"/>
    <s v="ຮອງພະແນກບໍລິຫານ ແລະ ຈັດຕັ້ງພະນັການ"/>
    <s v="Administrators/managers"/>
    <x v="3"/>
    <n v="2"/>
    <n v="55626675"/>
    <s v="150476.dats@gmail.com "/>
    <s v="Batch 1"/>
    <s v="11-15 /02/2019"/>
  </r>
  <r>
    <n v="157"/>
    <s v="ນາງ ກອງແກ້ວ ອິນທະວົງ"/>
    <x v="0"/>
    <s v="ລາວ"/>
    <s v="ຮອງພາກວິຊາປູກຝັງ"/>
    <s v="Administrators/managers"/>
    <x v="3"/>
    <n v="2"/>
    <n v="77916377"/>
    <m/>
    <s v="Batch 1"/>
    <s v="11-15 /02/2019"/>
  </r>
  <r>
    <n v="158"/>
    <s v="ທ່ານ ທັນ ໂພທິລາດ"/>
    <x v="1"/>
    <s v="ລາວ"/>
    <s v="ຫໜ ພາກວິຊາ ປ່າໄມ້"/>
    <s v="Administrators/managers"/>
    <x v="3"/>
    <n v="2"/>
    <n v="56884149"/>
    <s v="thanphothilath@yahoo.com "/>
    <s v="Batch 2"/>
    <s v="11-15 /03/2019"/>
  </r>
  <r>
    <n v="159"/>
    <s v="ນາງ ອຸດຕະນີວັນ  ຫລວງດວງສິດທິເດດ"/>
    <x v="0"/>
    <s v="ລາວ"/>
    <s v="ຮຫໜ ພະແນກ ປູກຝັງ"/>
    <s v="Administrators/managers"/>
    <x v="3"/>
    <n v="2"/>
    <n v="55739995"/>
    <s v="l.oudtanivanh@gmail.com "/>
    <s v="Batch 2"/>
    <s v="11-15 /03/2019"/>
  </r>
  <r>
    <n v="160"/>
    <s v="ທ່ານ ອຳໄພ ອຳຄາມະວົງ"/>
    <x v="1"/>
    <s v="ລາວ"/>
    <s v="ຮຫໜ ພະແນກ ລ້ຽງສັດ"/>
    <s v="Administrators/managers"/>
    <x v="3"/>
    <n v="2"/>
    <n v="22403887"/>
    <s v="amphai29481@hotmail.com"/>
    <s v="Batch 2"/>
    <s v="11-15 /03/2019"/>
  </r>
  <r>
    <n v="161"/>
    <s v="ທ່ານ ສົມມຸດ ເພຍສາຂາ"/>
    <x v="1"/>
    <s v="ລາວ"/>
    <s v="ຮຫໜ ພະແນກກິດຈະກຳ"/>
    <s v="Administrators/managers"/>
    <x v="3"/>
    <n v="2"/>
    <n v="77707125"/>
    <m/>
    <s v="Batch 2"/>
    <s v="11-15 /03/2019"/>
  </r>
  <r>
    <n v="162"/>
    <s v="ນາງ ສີສະໃໝ ປາວທໍ່"/>
    <x v="0"/>
    <s v="ມົ້ງ"/>
    <s v="ຄູສອນ ວິຊາລ້ຽງສັດ"/>
    <s v="Teachers"/>
    <x v="3"/>
    <n v="2"/>
    <n v="91786684"/>
    <s v="sisamaypaothor'2gmail.com "/>
    <s v="Batch 3"/>
    <s v="18-22/03/2019"/>
  </r>
  <r>
    <n v="163"/>
    <s v="ທ່ານ ກອງແສງ ທຳມະວົງ"/>
    <x v="1"/>
    <s v="ລຶ້"/>
    <s v="ຮອງພາກວິຊາ ກົນຈັກ"/>
    <s v="Administrators/managers"/>
    <x v="3"/>
    <n v="2"/>
    <n v="95797508"/>
    <s v="thammavongkongseang@gmail.com"/>
    <s v="Batch 3"/>
    <s v="18-22/03/2019"/>
  </r>
  <r>
    <n v="164"/>
    <s v="ທ່ານ ສາຍຢັນ ຈິດຕະວົງ"/>
    <x v="1"/>
    <s v="ລາວ"/>
    <s v="ຄູສອນ ວິຊາປູກຝັງ"/>
    <s v="Teachers"/>
    <x v="3"/>
    <n v="2"/>
    <n v="98883932"/>
    <s v="saynum1991@gmail.com"/>
    <s v="Batch 3"/>
    <s v="18-22/03/2019"/>
  </r>
  <r>
    <n v="165"/>
    <s v="ນາງ ເພັດສະໝອນ ຫລວງສີ "/>
    <x v="0"/>
    <s v="ລາວ"/>
    <s v="ຮອງພາກວິຊາປ່າໄມ້"/>
    <s v="Administrators/managers"/>
    <x v="3"/>
    <n v="2"/>
    <n v="59434730"/>
    <s v="phet.datc@gmail.com"/>
    <s v="Batch 3"/>
    <s v="18-22/03/2019"/>
  </r>
  <r>
    <n v="166"/>
    <s v="ທ່ານ ນ. ພຸດສະດີ ແກ້ວປັນຍາ"/>
    <x v="0"/>
    <s v="ລາວ"/>
    <s v="ຄູສອນພາກສິຊາລ້ຽງສັດ"/>
    <s v="Teachers"/>
    <x v="3"/>
    <n v="2"/>
    <n v="54344253"/>
    <m/>
    <s v="Batch 4"/>
    <s v="22-26/04/2019"/>
  </r>
  <r>
    <n v="167"/>
    <s v="ທ່ານ ນ. ຈັນເພັງ ແສງທະວີ"/>
    <x v="0"/>
    <s v="ລາວ"/>
    <s v="ຄູສອນພາກວິຊາປູກຝັງ"/>
    <s v="Teachers"/>
    <x v="3"/>
    <n v="2"/>
    <n v="55945422"/>
    <m/>
    <s v="Batch 4"/>
    <s v="22-26/04/2019"/>
  </r>
  <r>
    <n v="168"/>
    <s v="ທ່ານ ນ. ຈັນຜາສຸກ ທິບພະວົງ"/>
    <x v="0"/>
    <s v="ລາວ"/>
    <s v="ຄູສອນພາກວິຊາປ່າໄມ້"/>
    <s v="Teachers"/>
    <x v="3"/>
    <n v="2"/>
    <n v="97690418"/>
    <m/>
    <s v="Batch 4"/>
    <s v="22-26/04/2019"/>
  </r>
  <r>
    <n v="169"/>
    <s v="ທ່ານ ນ. ສຸພັນນີ ສະຫວັດດີ"/>
    <x v="0"/>
    <s v="ລາວ"/>
    <s v="ຄູສອນພາກວິຊາລ້ຽງສັດ"/>
    <s v="Teachers"/>
    <x v="3"/>
    <n v="2"/>
    <n v="22368546"/>
    <s v="maisavatdy@gmail.com"/>
    <s v="Batch 4"/>
    <s v="22-26/04/2019"/>
  </r>
  <r>
    <n v="170"/>
    <s v="ທ່ານ ສະໝານ ດວງມາລາ"/>
    <x v="1"/>
    <s v="ລາວ"/>
    <s v="ຄູສອນພາກວິຊາລ້ຽງສັດ"/>
    <s v="Teachers"/>
    <x v="3"/>
    <n v="2"/>
    <s v="0305823630"/>
    <m/>
    <s v="Batch 5"/>
    <s v="6-10/05/2019"/>
  </r>
  <r>
    <n v="171"/>
    <s v="ທ່ານ ນາງ ຂັນໄຊ ຈັນທະວົງ"/>
    <x v="0"/>
    <s v="ລາວ"/>
    <s v="ຄູສອນພາກວິຊາປູກຝັງ"/>
    <s v="Teachers"/>
    <x v="3"/>
    <n v="2"/>
    <n v="56809914"/>
    <m/>
    <s v="Batch 5"/>
    <s v="6-10/05/2019"/>
  </r>
  <r>
    <n v="172"/>
    <s v="ທ່ານ ສຸລິນໄຊ ເຮືອງວົງສາ"/>
    <x v="1"/>
    <s v="ລາວ"/>
    <s v="ຄູສອນພາກວິຊາປ່າໄມ້"/>
    <s v="Teachers"/>
    <x v="3"/>
    <n v="2"/>
    <n v="99994940"/>
    <m/>
    <s v="Batch 5"/>
    <s v="6-10/05/2019"/>
  </r>
  <r>
    <n v="173"/>
    <s v="ທ່ານ ນາງ ວັນເພັງ ພູນດາວັນ"/>
    <x v="0"/>
    <s v="ລາວ"/>
    <s v="ຄູສອນພາກວິຊາສິ່ງແວດລ້ອມ"/>
    <s v="Teachers"/>
    <x v="3"/>
    <n v="2"/>
    <n v="95048859"/>
    <s v="vp.dats@gmail.com "/>
    <s v="Batch 5"/>
    <s v="6-10/05/2019"/>
  </r>
  <r>
    <n v="174"/>
    <s v="ທ່ານ ຫັດທະສອນ ຈິດປັນຍາ"/>
    <x v="1"/>
    <s v="ລາວ"/>
    <s v="ຄູສອນພາສາ"/>
    <s v="Teachers"/>
    <x v="3"/>
    <n v="2"/>
    <n v="52204447"/>
    <s v="c.hatthasone@gmail.com"/>
    <s v="Batch 6"/>
    <s v="17-21/06/2019"/>
  </r>
  <r>
    <n v="175"/>
    <s v="ທ່ານ ນາງ ມະນີຈັນ ເພັດທະວົງ"/>
    <x v="0"/>
    <s v="ລາວ"/>
    <s v="ຄູສອນລ້ຽງສັດ"/>
    <s v="Teachers"/>
    <x v="3"/>
    <n v="2"/>
    <n v="22990968"/>
    <s v="manichan.dats@gmail.com "/>
    <s v="Batch 6"/>
    <s v="17-21/06/2019"/>
  </r>
  <r>
    <n v="176"/>
    <s v="ທ່ານ ນາງ ແພງສີ ມະນີແສງ"/>
    <x v="0"/>
    <s v="ກື່ມມຸ"/>
    <s v="ຄູສອນປູກຝັງ"/>
    <s v="Teachers"/>
    <x v="3"/>
    <n v="2"/>
    <s v="55434113"/>
    <s v="phengsimaniseng@hotmail.com"/>
    <s v="Batch 6"/>
    <s v="17-21/06/2019"/>
  </r>
  <r>
    <n v="177"/>
    <s v="ທ່ານ ນີໂນ້ ຈັນທະວົງ"/>
    <x v="1"/>
    <s v="ລາວ"/>
    <s v="ຄູສອນຄອມພິວເຕີ້"/>
    <s v="Teachers"/>
    <x v="3"/>
    <n v="2"/>
    <n v="77809907"/>
    <s v="nino.ctv@gmail.com "/>
    <s v="Batch 6"/>
    <s v="17-21/06/2019"/>
  </r>
  <r>
    <n v="178"/>
    <s v="່ທ່ານ ໄຊລິດດາ ອິນທະວົງ"/>
    <x v="1"/>
    <s v="ລາວ"/>
    <s v="ຄູສອນປູກຝັງ"/>
    <s v="Teachers"/>
    <x v="3"/>
    <n v="2"/>
    <n v="55994584"/>
    <s v="saylidda2018@gmail.com"/>
    <s v="Batch 7"/>
    <s v="24-28/06/2019"/>
  </r>
  <r>
    <n v="179"/>
    <s v="ທ່ານ ໄຊປະເສີດ ສີສຸທຳ"/>
    <x v="1"/>
    <s v="ລາວ"/>
    <s v="ຄູສອນລ້ຽງສັດ"/>
    <s v="Teachers"/>
    <x v="3"/>
    <n v="2"/>
    <n v="22154134"/>
    <s v="xsisoutham@gmail.com"/>
    <s v="Batch 7"/>
    <s v="24-28/06/2019"/>
  </r>
  <r>
    <n v="180"/>
    <s v="ນາງ ປຸ້ຍ ອ່ອນສົມພວງ"/>
    <x v="0"/>
    <s v="ລາວ"/>
    <s v="ຄູສອນລ້ຽງສັດ"/>
    <s v="Teachers"/>
    <x v="3"/>
    <n v="2"/>
    <s v="96282550"/>
    <s v="pouyaonsomphuang@gmail.com"/>
    <s v="Batch 7"/>
    <s v="24-28/06/2019"/>
  </r>
  <r>
    <n v="181"/>
    <s v="ທ່ານ ອິນປອນ ອົ້ນແສງມະນີ"/>
    <x v="1"/>
    <s v="ລາວ"/>
    <s v="ຄູສອນປູກຝັງ"/>
    <s v="Teachers"/>
    <x v="3"/>
    <n v="2"/>
    <s v="54496962"/>
    <s v="inpondats@yahoo.com"/>
    <s v="Batch 7"/>
    <s v="24-28/06/2019"/>
  </r>
  <r>
    <n v="182"/>
    <s v="ທ່ານ ຄຳພູໄທ ນວນລະຫົງ"/>
    <x v="1"/>
    <s v="ລາວ"/>
    <s v="ຫົວໜ້າພະແນກຄຸ້ມຄອງວິຊາການ"/>
    <s v="Administrators/managers"/>
    <x v="4"/>
    <n v="2"/>
    <n v="22578249"/>
    <s v="nouanerahong@gmail.com"/>
    <s v="Batch 1"/>
    <s v="11-15/2/2019"/>
  </r>
  <r>
    <n v="183"/>
    <s v="ທ່ານ ຄຳເພັດ ອ່ອນປະເສີດ"/>
    <x v="1"/>
    <s v="ລາວ"/>
    <s v="ຫົວໜ້າພາກວິຊາກະເສດ"/>
    <s v="Administrators/managers"/>
    <x v="4"/>
    <n v="2"/>
    <n v="55796979"/>
    <m/>
    <s v="Batch 1"/>
    <s v="11-15/2/2019"/>
  </r>
  <r>
    <n v="184"/>
    <s v="ທ່ານ ອຸ່ນເຮືອນ ວິໄລຫົງ"/>
    <x v="1"/>
    <s v="ລາວ"/>
    <s v="ຮອງຫົວໜ້າພະແນກກິດຈະການນັກສຶກສາ"/>
    <s v="Administrators/managers"/>
    <x v="4"/>
    <n v="2"/>
    <s v="0304563457"/>
    <m/>
    <s v="Batch 1"/>
    <s v="11-15/2/2019"/>
  </r>
  <r>
    <n v="185"/>
    <s v="ທ່ານ ສອນໄຊ ຄູນທະວົງ"/>
    <x v="1"/>
    <s v="ລາວ"/>
    <s v="ຮອງຫົວໜ້າພາກວິຊາບໍລິຫານທຸລະກິດ"/>
    <s v="Administrators/managers"/>
    <x v="4"/>
    <n v="2"/>
    <s v="0309131833"/>
    <s v="sonexay_10@hotmail.com "/>
    <s v="Batch 1"/>
    <s v="11-15/2/2019"/>
  </r>
  <r>
    <n v="186"/>
    <s v="ນາງ ນິຄອນ ແສນສົມບັດ"/>
    <x v="0"/>
    <s v="ລາວ"/>
    <s v="ຫໜ ພາກວິຊາຄະຫະກຳ"/>
    <s v="Administrators/managers"/>
    <x v="4"/>
    <n v="2"/>
    <n v="55646660"/>
    <s v="nikhonesemsombath@gmail.com"/>
    <s v="Batch 2"/>
    <s v="11-15/3/2019"/>
  </r>
  <r>
    <n v="187"/>
    <s v="ນາງ ຕ໋ອກ ໄຊປັນຍາ"/>
    <x v="0"/>
    <s v="ລາວ"/>
    <s v="ຮຫໜ ພະແນກ ບໍລິຫານ"/>
    <s v="Administrators/managers"/>
    <x v="4"/>
    <n v="2"/>
    <n v="22864656"/>
    <m/>
    <s v="Batch 2"/>
    <s v="11-15/3/2019"/>
  </r>
  <r>
    <n v="188"/>
    <s v="ທ່ານ ວຽງໄຊ ວິໄລທອງ"/>
    <x v="1"/>
    <s v="ລາວ"/>
    <s v="ຫໜ ພາກວິຊາໄຟ້າ"/>
    <s v="Administrators/managers"/>
    <x v="4"/>
    <n v="2"/>
    <n v="22255548"/>
    <s v="viengxaycl@gmail.com"/>
    <s v="Batch 2"/>
    <s v="11-15/3/2019"/>
  </r>
  <r>
    <n v="189"/>
    <s v="ທ່ານ ຄຳຫລ້າ ພໍລະສີມ"/>
    <x v="1"/>
    <s v="ລາວ"/>
    <s v="ຮຫໜ ພະແນກຈັດຕັງ"/>
    <s v="Administrators/managers"/>
    <x v="4"/>
    <n v="2"/>
    <n v="23811435"/>
    <m/>
    <s v="Batch 2"/>
    <s v="11-15/3/2019"/>
  </r>
  <r>
    <n v="190"/>
    <s v="ທ່ານ ບຸນລ້ຽງ ມະນີວົງ"/>
    <x v="1"/>
    <s v="ລາວ"/>
    <s v="ຄູສອນວິຊາກົນຈັກ"/>
    <s v="Teachers"/>
    <x v="4"/>
    <n v="2"/>
    <n v="99765439"/>
    <s v="bl.manivong986@gmail.com"/>
    <s v="Batch 3"/>
    <s v="18-22/03/2019"/>
  </r>
  <r>
    <n v="191"/>
    <s v="ນາງ ມະໂລຢີ່ ພູມຍະເສນ"/>
    <x v="0"/>
    <s v="ລາວ"/>
    <s v="ຄູສອນວິຊາໄຟ້າ"/>
    <s v="Teachers"/>
    <x v="4"/>
    <n v="2"/>
    <n v="55082472"/>
    <s v="maloyee.fan@gmail.com"/>
    <s v="Batch 3"/>
    <s v="18-22/03/2019"/>
  </r>
  <r>
    <n v="192"/>
    <s v="ນາງ ສີລິພອນ ພົນທາວີ"/>
    <x v="0"/>
    <s v="ລາວ"/>
    <s v="ຄູສອນວິຊາບໍລິຫານທຸລະກິດ"/>
    <s v="Teachers"/>
    <x v="4"/>
    <n v="2"/>
    <n v="99793915"/>
    <s v="nangsiliphone@hotmail.com"/>
    <s v="Batch 3"/>
    <s v="18-22/03/2019"/>
  </r>
  <r>
    <n v="193"/>
    <s v="ນາງ ໄຮຄຳ ບຸນຍະສານ"/>
    <x v="0"/>
    <s v="ລາວ"/>
    <s v="ຄູສອນວິຊາກະເສດ"/>
    <s v="Teachers"/>
    <x v="4"/>
    <n v="2"/>
    <n v="22000134"/>
    <s v="haykham@gmail.com "/>
    <s v="Batch 3"/>
    <s v="18-22/03/2019"/>
  </r>
  <r>
    <n v="194"/>
    <s v="ທ່ານ ນ. ຈັນສະໝອນ ທຳມະວົງໄຊ"/>
    <x v="0"/>
    <s v="ລາວ"/>
    <s v="ຄູສອນພາກວິຊາບໍລິຫານທຸລະກິດ"/>
    <s v="Teachers"/>
    <x v="4"/>
    <n v="2"/>
    <m/>
    <m/>
    <s v="Batch 4"/>
    <s v="22-26/04/2019"/>
  </r>
  <r>
    <n v="195"/>
    <s v="ທ່ານ ນ. ບີ່ດາວັນ ມະນີພອນ"/>
    <x v="0"/>
    <s v="ລາວ"/>
    <s v="ຄູສອນພາກວິຊາກະເສດສາດ"/>
    <s v="Teachers"/>
    <x v="4"/>
    <n v="2"/>
    <m/>
    <m/>
    <s v="Batch 4"/>
    <s v="22-26/04/2019"/>
  </r>
  <r>
    <n v="196"/>
    <s v="ທ່ານ ນ. ວິໄລພອນ ສີວົງໄຊ"/>
    <x v="0"/>
    <s v="ລາວ"/>
    <s v="ຄູສອນພາກວິຊາໄຟຟ້າ"/>
    <s v="Teachers"/>
    <x v="4"/>
    <n v="2"/>
    <n v="22584529"/>
    <s v="vilayphone222@gmail.com"/>
    <s v="Batch 4"/>
    <s v="22-26/04/2019"/>
  </r>
  <r>
    <n v="197"/>
    <s v="ທ່ານ ອຳຄາ ພົນພັກດີ"/>
    <x v="1"/>
    <s v="ລາວ"/>
    <s v="ຄູສອນພາກວິຊາກົນຈັກ"/>
    <s v="Teachers"/>
    <x v="4"/>
    <n v="2"/>
    <n v="59682358"/>
    <s v="ponpakdee287@gmail.com"/>
    <s v="Batch 4"/>
    <s v="22-26/04/2019"/>
  </r>
  <r>
    <n v="198"/>
    <s v="ທ່ານ ສັນຕິສຸກ ສົມຈັນມະວົງ"/>
    <x v="1"/>
    <s v="ລາວ"/>
    <s v="ຄູສອນພາກວິຊາເຄຫາສະຖານ"/>
    <s v="Teachers"/>
    <x v="4"/>
    <n v="2"/>
    <n v="22907797"/>
    <s v="santisouksomchanmavong@gmail.com"/>
    <s v="Batch 4"/>
    <s v="22-26/04/2019"/>
  </r>
  <r>
    <n v="199"/>
    <s v="ທ່ານ ສະໝານ ສາລີຂັນ"/>
    <x v="1"/>
    <s v="ລາວ"/>
    <s v="ຄູສອນພາກວິຊາເຄຫາສະຖານ"/>
    <s v="Teachers"/>
    <x v="4"/>
    <n v="2"/>
    <n v="22245921"/>
    <m/>
    <s v="Batch 5"/>
    <s v="6-10/05/2019"/>
  </r>
  <r>
    <n v="200"/>
    <s v="ທ່ານ ໂພເພັດ ພອນແກ້ວປະເສີດ"/>
    <x v="1"/>
    <s v="ລາວ"/>
    <s v="ຄູສອນພາກວິຊາ ກະເສດສາດ"/>
    <s v="Teachers"/>
    <x v="4"/>
    <n v="2"/>
    <n v="99989377"/>
    <s v="phophettica2016@gmail.com"/>
    <s v="Batch 5"/>
    <s v="6-10/05/2019"/>
  </r>
  <r>
    <n v="201"/>
    <s v="ທ່ານ ນ. ອາລີ  ແສງທີຈັກ"/>
    <x v="0"/>
    <s v="ລາວ"/>
    <s v="ຄູສອນພາກວິຊາ ບໍລິຫານທຸລະກິດ"/>
    <s v="Teachers"/>
    <x v="4"/>
    <n v="2"/>
    <s v="020 55668450"/>
    <s v="aleesanetijack@yahoo.com"/>
    <s v="Batch 5"/>
    <s v="6-10/05/2019"/>
  </r>
  <r>
    <n v="202"/>
    <s v="ທ່ານ ນ. ແສງມະນີ ສຸທຳມະວົງ"/>
    <x v="0"/>
    <s v="ລາວ"/>
    <s v="ຄູສອນພາກວິຊາ ຄະຫະກຳ"/>
    <s v="Teachers"/>
    <x v="4"/>
    <n v="2"/>
    <s v="030 9510749"/>
    <m/>
    <s v="Batch 5"/>
    <s v="6-10/05/2019"/>
  </r>
  <r>
    <n v="203"/>
    <s v="ທ່ານ ສຸດທິຈັກ ສີຖະໜອມຮັກ"/>
    <x v="1"/>
    <s v="ລາວ"/>
    <s v="ຫໜ ພະແນກ ສ້າງຄູອາຊີວະ"/>
    <s v="Administrators/managers"/>
    <x v="4"/>
    <n v="2"/>
    <n v="54552787"/>
    <s v="js_tnr@hotmail.com"/>
    <s v="Batch 6"/>
    <s v="17-21/06/2019"/>
  </r>
  <r>
    <n v="204"/>
    <s v="ທ່ານ ອຳຄາ ແຫວນວົງສິດ"/>
    <x v="1"/>
    <s v="ລາວ"/>
    <s v="ຮອງຫົວໜ້າພະແນກກິດຈະການນັກສຶກສາ"/>
    <s v="Administrators/managers"/>
    <x v="4"/>
    <n v="2"/>
    <n v="55722172"/>
    <m/>
    <s v="Batch 6"/>
    <s v="17-21/06/2019"/>
  </r>
  <r>
    <n v="205"/>
    <s v="ທ່ານ ນາງ ຄຳລັ່ງ ວົງລັດສະໝີ"/>
    <x v="0"/>
    <s v="ລາວ"/>
    <s v="ຮຫໜ ຄຸ້ມຄອງວິຊາການ"/>
    <s v="Administrators/managers"/>
    <x v="4"/>
    <n v="2"/>
    <n v="22438520"/>
    <s v="langvonglatsamy@gmail.com "/>
    <s v="Batch 6"/>
    <s v="17-21/06/2019"/>
  </r>
  <r>
    <n v="206"/>
    <s v="ທ່ານ ນ. ລັດດາວັນ ພໍລະສິມ"/>
    <x v="0"/>
    <s v="ລາວ"/>
    <s v="ຄູສອນພາກວິຊາຄະຫະກຳ"/>
    <s v="Teachers"/>
    <x v="4"/>
    <n v="2"/>
    <n v="305051578"/>
    <s v="platdavanh1234@gmail.com"/>
    <s v="Batch 6"/>
    <s v="17-21/06/2019"/>
  </r>
  <r>
    <n v="207"/>
    <s v="ທ່ານ ນັນທະລາດ ສຸພັນນະວົງ"/>
    <x v="1"/>
    <s v="ລາວ"/>
    <s v="ຄູສອນພາກວິຊາໄຟຟ້າ"/>
    <s v="Teachers"/>
    <x v="4"/>
    <n v="2"/>
    <n v="55311222"/>
    <m/>
    <s v="Batch 7"/>
    <s v="24-28/06/2019"/>
  </r>
  <r>
    <n v="208"/>
    <s v="ທ່ານ ນ. ອິນທະລາພອນ ແກ້ວຄຳຕັນ"/>
    <x v="0"/>
    <s v="ລາວ"/>
    <s v="ຄູສອນພາກວິຊາກະເສດສາດ"/>
    <s v="Teachers"/>
    <x v="4"/>
    <n v="2"/>
    <n v="23171616"/>
    <m/>
    <s v="Batch 7"/>
    <s v="24-28/06/2019"/>
  </r>
  <r>
    <n v="209"/>
    <s v="ທ່ານ ສຸລິຍັນ ໄຊຍະລາດ"/>
    <x v="1"/>
    <s v="ລາວ"/>
    <s v="ຫົວໜ້າພະແນກຄຸ້ມຄອງນັກສຶກສາ"/>
    <s v="Administrators/managers"/>
    <x v="5"/>
    <n v="2"/>
    <n v="54036484"/>
    <s v="souliyanhs@gmail.com "/>
    <s v="Batch 1"/>
    <s v="11-15 /02/2019"/>
  </r>
  <r>
    <n v="210"/>
    <s v="ທ່ານ ນາງ ພູນວິໄລ ຈູມມະນີ"/>
    <x v="0"/>
    <s v="ລາວ"/>
    <s v="ຫົວໜ້າພະແນກຄຸ້ມຄອງວິຊາການ"/>
    <s v="Administrators/managers"/>
    <x v="5"/>
    <n v="2"/>
    <n v="55669756"/>
    <s v="c_phoun@yahoo.com  "/>
    <s v="Batch 1"/>
    <s v="11-15 /02/2019"/>
  </r>
  <r>
    <n v="211"/>
    <s v="ທ່ານ ນາງ ມະນີແກ້ວ ວໍລະກຸນ"/>
    <x v="0"/>
    <s v="ລາວ"/>
    <s v="ຮອງຫົວໜ້າພະແນກຂໍ້ມູນຂ່າວສານ"/>
    <s v="Administrators/managers"/>
    <x v="5"/>
    <n v="2"/>
    <n v="28494113"/>
    <s v="manikeo@gmail.com"/>
    <s v="Batch 1"/>
    <s v="11-15 /02/2019"/>
  </r>
  <r>
    <n v="212"/>
    <s v="ທ່ານ ສີສະຫວາດ ທຸມມະວົງ"/>
    <x v="1"/>
    <s v="ລາວ"/>
    <s v="ຮອງຫົວໜ້າພາກວິຊາ ບໍລິຫານທຸລະກິດ"/>
    <s v="Administrators/managers"/>
    <x v="5"/>
    <n v="2"/>
    <n v="55658793"/>
    <s v="sisavadh@hotmail.com"/>
    <s v="Batch 1"/>
    <s v="11-15 /02/2019"/>
  </r>
  <r>
    <n v="213"/>
    <s v="ນາງ ໂພໄຊ ໄຊຄຳຜັນ"/>
    <x v="0"/>
    <s v="ລາວ"/>
    <s v="ຮຫໜ ພາກວິຊາຄະຫະກຳ"/>
    <s v="Administrators/managers"/>
    <x v="5"/>
    <n v="2"/>
    <n v="23438899"/>
    <s v="xai.xaikhamphan@gmail.com "/>
    <s v="Batch 2"/>
    <s v="11-15 /03/2019"/>
  </r>
  <r>
    <n v="214"/>
    <s v="ທ່ານ ມີນາ ຕັນທະເພັງໄຊ"/>
    <x v="1"/>
    <s v="ລາວ"/>
    <s v="ຫໜ ພາກວິຊາໄຟ້າອຸດສະຫະກຳ"/>
    <s v="Administrators/managers"/>
    <x v="5"/>
    <n v="2"/>
    <n v="56639051"/>
    <s v="myna@gmail.com "/>
    <s v="Batch 2"/>
    <s v="11-15 /03/2019"/>
  </r>
  <r>
    <n v="215"/>
    <s v="ທ່ານ ສີໄຮ ແສນຫລວງ"/>
    <x v="1"/>
    <s v="ລາວ"/>
    <s v="ຫໜ ພາກວິຊາເຄຫາສະຖານ"/>
    <s v="Administrators/managers"/>
    <x v="5"/>
    <n v="2"/>
    <n v="22415185"/>
    <s v="syhaysanlaung9@gmail.com "/>
    <s v="Batch 2"/>
    <s v="11-15 /03/2019"/>
  </r>
  <r>
    <n v="216"/>
    <s v="ນາງ ອານຸສັກ ຈັນທະສອນ"/>
    <x v="0"/>
    <s v="ລາວ"/>
    <s v="ຄູສອນ ກະສິກຳ"/>
    <s v="Teachers"/>
    <x v="5"/>
    <n v="2"/>
    <n v="28469558"/>
    <s v="b_anousak@yahoo.com"/>
    <s v="Batch 3"/>
    <s v="18-22/03/2019"/>
  </r>
  <r>
    <n v="217"/>
    <s v="ນາງ ສຸພາພອນ ສີສະຫວັດດີ"/>
    <x v="0"/>
    <s v="ລາວ"/>
    <s v="ຄູສອນ ບໍລິຫານທຸລະກິດ"/>
    <s v="Teachers"/>
    <x v="5"/>
    <n v="2"/>
    <n v="97636869"/>
    <s v="koy_souphaphone@gmail.com "/>
    <s v="Batch 3"/>
    <s v="18-22/03/2019"/>
  </r>
  <r>
    <n v="218"/>
    <s v="ນາງ ວິໄລລັດ ໂພທິສາລາດ"/>
    <x v="0"/>
    <s v="ລາວ"/>
    <s v="ຄູສອນ ວິຊາໄຟ້າ"/>
    <s v="Teachers"/>
    <x v="5"/>
    <n v="2"/>
    <n v="77776363"/>
    <s v="kee.vilaylat@gmail.com "/>
    <s v="Batch 3"/>
    <s v="18-22/03/2019"/>
  </r>
  <r>
    <n v="219"/>
    <s v="ທ່ານ ຄຳສະຫວາດ ສາຍສຳພັນ"/>
    <x v="1"/>
    <s v="ລາວ"/>
    <s v="ຄູສອນ ວິຊາກໍ່ສ້າງ"/>
    <s v="Teachers"/>
    <x v="5"/>
    <n v="2"/>
    <n v="98538002"/>
    <m/>
    <s v="Batch 3"/>
    <s v="18-22/03/2019"/>
  </r>
  <r>
    <n v="220"/>
    <s v="ທ່ານ ມະນີວອນ ພົມມະນີ"/>
    <x v="1"/>
    <s v="ລາວ"/>
    <s v="ຄູສອນພາກວິຊາບໍລິຫານທຸລະກິດ"/>
    <s v="Teachers"/>
    <x v="5"/>
    <n v="2"/>
    <n v="34431644"/>
    <s v="m.phoummamee@gmail.com"/>
    <s v="Batch 4"/>
    <s v="22-26/04/2019"/>
  </r>
  <r>
    <n v="221"/>
    <s v="ທ່ານ ທອງດີ ອິນທິລາຍ"/>
    <x v="1"/>
    <s v="ລາວ"/>
    <s v="ຄູສອນພາກວິຊາໄຟຟ້າອຸດສາຫະກຳ"/>
    <s v="Teachers"/>
    <x v="5"/>
    <n v="2"/>
    <n v="55757373"/>
    <s v="thongdypao@gmail.com"/>
    <s v="Batch 4"/>
    <s v="22-26/04/2019"/>
  </r>
  <r>
    <n v="222"/>
    <s v="ທ່ານ ນ. ອານຸສັກ ຈັນທະສອນ"/>
    <x v="0"/>
    <s v="ລາວ"/>
    <s v="ຄູສອນພາກວິຊາກະສິກຳ"/>
    <s v="Teachers"/>
    <x v="5"/>
    <n v="2"/>
    <m/>
    <m/>
    <s v="Batch 4"/>
    <s v="22-26/04/2019"/>
  </r>
  <r>
    <n v="223"/>
    <s v="ທ່ານ ໄຊປັນຍາ ລັດຖະຈັກ"/>
    <x v="1"/>
    <s v="ລາວ"/>
    <s v="ວິຊາການ ພາກວິຊາກົນຈັກ"/>
    <s v="Administrators/managers"/>
    <x v="5"/>
    <n v="2"/>
    <s v="020 56820034"/>
    <s v="xaypanya80@gmail.com"/>
    <s v="Batch 5"/>
    <s v="6-10/05/2019"/>
  </r>
  <r>
    <n v="224"/>
    <s v="ທ່ນ ຄູນຄໍາ ໂພທິລາດ"/>
    <x v="1"/>
    <s v="ລາວ"/>
    <s v="ວິຊາການ ສາຂາໄຟຟ້າເຕັກນິກ"/>
    <s v="Administrators/managers"/>
    <x v="5"/>
    <n v="2"/>
    <s v="020 56908613 "/>
    <s v="khamphaimaibai@gmail.com"/>
    <s v="Batch 5"/>
    <s v="6-10/05/2019"/>
  </r>
  <r>
    <n v="225"/>
    <s v="ທ່ານ ນ. ໂພໄຊ ສີວົງຄຳ"/>
    <x v="0"/>
    <s v="ລາວ"/>
    <s v="ວິຊາການ ພາກວິຊາ ກະສິກຳ"/>
    <s v="Administrators/managers"/>
    <x v="5"/>
    <n v="2"/>
    <s v="020 98661675"/>
    <s v="phoxayseevongkham@gmail.com"/>
    <s v="Batch 5"/>
    <s v="6-10/05/2019"/>
  </r>
  <r>
    <n v="226"/>
    <s v="ທ່ານ ຂັນ ອິນທະວົງ"/>
    <x v="1"/>
    <s v="ລາວ"/>
    <s v="ຫົວໜ້າພາກວິຊາກົນຈັກ"/>
    <s v="Administrators/managers"/>
    <x v="5"/>
    <n v="2"/>
    <n v="29163145"/>
    <s v="inthavongkhanh@gmail.com "/>
    <s v="Batch 6"/>
    <s v="17-21/06/2019"/>
  </r>
  <r>
    <n v="227"/>
    <s v="ທ່ານ ລົມເຢັນ ພວງມະໄລ"/>
    <x v="1"/>
    <s v="ລາວ"/>
    <s v="ຮອງຫົວໜ້າພາກວິຊາ ໄຟຟ້າ"/>
    <s v="Administrators/managers"/>
    <x v="5"/>
    <n v="2"/>
    <n v="23440425"/>
    <s v="lomvue@gmail.com"/>
    <s v="Batch 6"/>
    <s v="17-21/06/2019"/>
  </r>
  <r>
    <n v="228"/>
    <s v="ທ່ານ ນ. ພູມະລິ ຂະວີສຸກ"/>
    <x v="0"/>
    <s v="ລາວ"/>
    <s v="ຮອງຫົວໜ້າພາກວິຊາ ຄະຫະກຳ"/>
    <s v="Administrators/managers"/>
    <x v="5"/>
    <n v="2"/>
    <n v="55993387"/>
    <s v="nouphoumalay@gmail.com"/>
    <s v="Batch 6"/>
    <s v="17-21/06/2019"/>
  </r>
  <r>
    <n v="229"/>
    <s v="ທ່ານ ນ. ແສງຕາວັນ ວົງພະຈັນ"/>
    <x v="0"/>
    <s v="ລາວ"/>
    <s v="ຫົວໜ້າໜ່ວຍງານ ພະແນກວິຊາການ"/>
    <s v="Administrators/managers"/>
    <x v="5"/>
    <n v="2"/>
    <n v="97397668"/>
    <s v="koo.saiyavong@gmail.com"/>
    <s v="Batch 6"/>
    <s v="17-21/06/2019"/>
  </r>
  <r>
    <n v="230"/>
    <s v="ທ່ານ ໂສພາ ສູນທອນ"/>
    <x v="1"/>
    <s v="ລາວ"/>
    <s v="ຄູສອນພາກວິຊາ ກົນຈັກ"/>
    <s v="Teachers"/>
    <x v="5"/>
    <n v="2"/>
    <n v="95404005"/>
    <m/>
    <s v="Batch 7"/>
    <s v="24-28/06/2019"/>
  </r>
  <r>
    <n v="231"/>
    <s v="ທ່ານ ອິນທີ ແສງວົງພະຈັນ"/>
    <x v="1"/>
    <s v="ລາວ"/>
    <s v="ຄູສອນພາກວິຊາ ກໍ່ສ້າງ"/>
    <s v="Teachers"/>
    <x v="5"/>
    <n v="2"/>
    <n v="97597296"/>
    <s v="inthee193@gmail.com"/>
    <s v="Batch 7"/>
    <s v="24-28/06/2019"/>
  </r>
  <r>
    <n v="232"/>
    <s v="ທ່ານ ພຸດທະຄອນ ບົວລາວົງ"/>
    <x v="1"/>
    <s v="ລາວ"/>
    <s v="ຄູສອນຊ່ວຍພາກວິຊາ ກະສິກຳ"/>
    <s v="Teachers"/>
    <x v="5"/>
    <n v="2"/>
    <n v="99966343"/>
    <s v="boualavong999@gmail.com"/>
    <s v="Batch 7"/>
    <s v="24-28/06/2019"/>
  </r>
  <r>
    <n v="233"/>
    <s v="ທ່ານ ຄຳໄມ ໄຊບົວທອງ"/>
    <x v="1"/>
    <s v="ລາວ"/>
    <s v="ຄູສອນພາກວິຊາ ໄຟຟ້າອຸດສາຫະກຳ"/>
    <s v="Teachers"/>
    <x v="5"/>
    <n v="2"/>
    <n v="99648979"/>
    <s v="maixaiboua@gmail.com"/>
    <s v="Batch 7"/>
    <s v="24-28/06/2019"/>
  </r>
  <r>
    <n v="234"/>
    <s v="ທ່ານ ນ. ອິນຕາ ມະນີວັນ"/>
    <x v="0"/>
    <s v="ລາວ"/>
    <s v="ຄູສອນພາກວິຊາ  ຄະຫະກຳ"/>
    <s v="Teachers"/>
    <x v="5"/>
    <n v="2"/>
    <n v="55551094"/>
    <s v="mack87inta@gmail.com"/>
    <s v="Batch 7"/>
    <s v="24-28/06/2019"/>
  </r>
  <r>
    <n v="235"/>
    <s v="ທ່ານ ຖາວອນ ພົນນວນສີ"/>
    <x v="1"/>
    <s v="ລາວ"/>
    <s v="ຫົວໜ້າພະແນກຂໍ້ມູນຂ່າວສານ"/>
    <s v="Administrators/managers"/>
    <x v="6"/>
    <n v="2"/>
    <n v="98915191"/>
    <s v="thavone_it@hotmail.com "/>
    <s v="Batch 1"/>
    <s v="11-15 /02/2019"/>
  </r>
  <r>
    <n v="236"/>
    <s v="ທ່ານ ຄຳພີ ສີຫາຈັກ"/>
    <x v="1"/>
    <s v="ລາວ"/>
    <s v="ຮອງຫົວໜ້າພາກວິຊາບໍລິຫານທຸລະກິດ"/>
    <s v="Administrators/managers"/>
    <x v="6"/>
    <n v="2"/>
    <n v="58835666"/>
    <s v="sihachack-k@hotmail.com "/>
    <s v="Batch 1"/>
    <s v="11-15 /02/2019"/>
  </r>
  <r>
    <n v="237"/>
    <s v="ທ່ານ ສຸກອຸໄທ ແກ້ວມະນີໄຊ"/>
    <x v="1"/>
    <s v="ລາວ"/>
    <s v="ຫົວໜ້າພາກວິຊາໄອທີ"/>
    <s v="Administrators/managers"/>
    <x v="6"/>
    <n v="2"/>
    <n v="76786869"/>
    <s v="sookouthai@gmail.com "/>
    <s v="Batch 1"/>
    <s v="11-15 /02/2019"/>
  </r>
  <r>
    <n v="238"/>
    <s v="ທ່ານ ສົມສັກ ສິນທິບ"/>
    <x v="1"/>
    <s v="ລາວ"/>
    <s v="ຮຫໜ ພະແນກ ວິຊາການ"/>
    <s v="Administrators/managers"/>
    <x v="6"/>
    <n v="2"/>
    <n v="55644187"/>
    <s v="somsack-st@hotmail.com "/>
    <s v="Batch 2"/>
    <s v="11-15 /03/2019"/>
  </r>
  <r>
    <n v="239"/>
    <s v="ທ່ານ ສຸຄານທອນ ປານປັນຍາ"/>
    <x v="1"/>
    <s v="ລາວ"/>
    <s v="ຮຫໜ ພະແນກ ກົນຈັກ"/>
    <s v="Administrators/managers"/>
    <x v="6"/>
    <n v="2"/>
    <n v="98990222"/>
    <s v="panpaya60@gmail.com "/>
    <s v="Batch 2"/>
    <s v="11-15 /03/2019"/>
  </r>
  <r>
    <n v="240"/>
    <s v="ນາງ ລຳເງິນ ພູຫຼວງ"/>
    <x v="0"/>
    <s v="ລາວ"/>
    <s v="ຮຫໜ ພະແນກ ບໍລິຫານ"/>
    <s v="Administrators/managers"/>
    <x v="6"/>
    <n v="2"/>
    <n v="55544979"/>
    <s v="lamngeun7@gmail.com "/>
    <s v="Batch 2"/>
    <s v="11-15 /03/2019"/>
  </r>
  <r>
    <n v="241"/>
    <s v="ນາງ ວົງພະຈັນ ສີລິວົງສາ "/>
    <x v="0"/>
    <s v="ລາວ"/>
    <s v="ຮຫໜ ພະແນກ ຂໍ້ມູນຂ່າວສານ"/>
    <s v="Administrators/managers"/>
    <x v="6"/>
    <n v="2"/>
    <n v="304457875"/>
    <s v="sylivongphachan@gmail.com "/>
    <s v="Batch 2"/>
    <s v="11-15 /03/2019"/>
  </r>
  <r>
    <n v="242"/>
    <s v="ນາງ ມະນີຈັນ ກົງພະຈັນ"/>
    <x v="0"/>
    <s v="ລາວ"/>
    <s v="ຄູສອນວິຊາຄຳຫະກຳ"/>
    <s v="Teachers"/>
    <x v="6"/>
    <n v="2"/>
    <n v="77755996"/>
    <m/>
    <s v="Batch 3"/>
    <s v="18-22/03/2019"/>
  </r>
  <r>
    <n v="243"/>
    <s v="ນາງ ແວວມະນີ ຄຳມຸງຄຸນ"/>
    <x v="0"/>
    <s v="ຜູ້ໄທ"/>
    <s v="ຄູສອນວິຊາຄຳຫະກຳ"/>
    <s v="Teachers"/>
    <x v="6"/>
    <n v="2"/>
    <n v="99956749"/>
    <s v="khammongkhoun@gmail.com "/>
    <s v="Batch 3"/>
    <s v="18-22/03/2019"/>
  </r>
  <r>
    <n v="244"/>
    <s v="ທ່ານ ບຸນຍັງ ພົນນວນສີ"/>
    <x v="1"/>
    <s v="ລາວ"/>
    <s v="ຄູສອນ ວິຊາກົນຈັກ"/>
    <s v="Teachers"/>
    <x v="6"/>
    <n v="2"/>
    <s v="22312946_x000d_57564644"/>
    <s v="nounounanan123@gmail.com "/>
    <s v="Batch 3"/>
    <s v="18-22/03/2019"/>
  </r>
  <r>
    <n v="245"/>
    <s v="ທ່ານ ບຸນທົງ ຊາທິລາດ"/>
    <x v="1"/>
    <s v="ລາວ"/>
    <s v="ຮອງຫົວໜ້າພາກວິຊາກົນຈັກ"/>
    <s v="Administrators/managers"/>
    <x v="6"/>
    <n v="2"/>
    <n v="55641693"/>
    <m/>
    <s v="Batch 4"/>
    <s v="22-26/04/2019"/>
  </r>
  <r>
    <n v="246"/>
    <s v="ທ່ານ ນ. ລີນາ ລາດຊະວົງ"/>
    <x v="0"/>
    <s v="ລາວ"/>
    <s v="ຄູສອນພາກວິຊາຕັດຫຍິບ"/>
    <s v="Teachers"/>
    <x v="6"/>
    <n v="2"/>
    <n v="77744574"/>
    <m/>
    <s v="Batch 4"/>
    <s v="22-26/04/2019"/>
  </r>
  <r>
    <n v="247"/>
    <s v="ທ່ານ ນ. ຫັດສະດີ ແກ້ວພູວົງ"/>
    <x v="0"/>
    <s v="ລາວ"/>
    <s v="ຄູສອນພາກວິຊາອາຫານ-ການໂຮງແຮມ"/>
    <s v="Teachers"/>
    <x v="6"/>
    <n v="2"/>
    <n v="55742614"/>
    <m/>
    <s v="Batch 4"/>
    <s v="22-26/04/2019"/>
  </r>
  <r>
    <n v="248"/>
    <s v="ທ່ານ ນ. ສຸພາລະຄອນ ດວງປັນຍາ"/>
    <x v="0"/>
    <s v="ລາວ"/>
    <s v="ຄູສອນ ພາກວິຊາ ຂົວທາງ"/>
    <s v="Teachers"/>
    <x v="6"/>
    <n v="2"/>
    <s v="020 77505852"/>
    <m/>
    <s v="Batch 5"/>
    <s v="6-10/05/2019"/>
  </r>
  <r>
    <n v="249"/>
    <s v="ທ່ານ ນ. ໄກສອນ ໄຊຍະສົມພອນ"/>
    <x v="0"/>
    <s v="ລາວ"/>
    <s v="ຄູສອນ ພາກວິຊາ ຄະຫະກຳ"/>
    <s v="Teachers"/>
    <x v="6"/>
    <n v="2"/>
    <s v="020 55643679"/>
    <m/>
    <s v="Batch 5"/>
    <s v="6-10/05/2019"/>
  </r>
  <r>
    <n v="250"/>
    <s v="ທ່ານ ນ. ບຸນມາ ສີຫານຸວົງ"/>
    <x v="0"/>
    <s v="ລາວ"/>
    <s v="ຄູສອນ ວິທະຍາເຂດເຊໂປນ"/>
    <s v="Teachers"/>
    <x v="6"/>
    <n v="2"/>
    <n v="59728719"/>
    <m/>
    <s v="Batch 5"/>
    <s v="6-10/05/2019"/>
  </r>
  <r>
    <n v="251"/>
    <s v="ທ່ານ ຄຳມະສອນ ອິນສີຊຽງໄໝ່"/>
    <x v="1"/>
    <s v="ລາວ"/>
    <s v="ຫົວໜ້າພະແນກ QR"/>
    <s v="Administrators/managers"/>
    <x v="6"/>
    <n v="2"/>
    <n v="52276587"/>
    <s v="sonemakhan@gmail.com"/>
    <s v="Batch 6"/>
    <s v="17-21/06/2019"/>
  </r>
  <r>
    <n v="252"/>
    <s v="ທ່ານ ນ. ສຸວັນນາ ຈິນລັດຕະນະວົງ"/>
    <x v="0"/>
    <s v="ລາວ"/>
    <s v="ຄູສອນພາກວິຊາໄຟຟ້າ"/>
    <s v="Teachers"/>
    <x v="6"/>
    <n v="2"/>
    <n v="93702768"/>
    <s v="chinlattanavongsouvanna@yahoo.com"/>
    <s v="Batch 6"/>
    <s v="17-21/06/2019"/>
  </r>
  <r>
    <n v="253"/>
    <s v="ທ່ານ ນ. ທິບພາພອນ ວຽງມະນີ"/>
    <x v="0"/>
    <s v="ລາວ"/>
    <s v="ຄູສອນບໍລິຫານທຸລະກິດ"/>
    <s v="Teachers"/>
    <x v="6"/>
    <n v="2"/>
    <n v="56164923"/>
    <s v="thipphaphoneviengmany@gmail.com"/>
    <s v="Batch 6"/>
    <s v="17-21/06/2019"/>
  </r>
  <r>
    <n v="254"/>
    <s v="ທ່ານ ກອງແພງ ສຸລິຍະມາດ"/>
    <x v="1"/>
    <s v="ລາວ"/>
    <s v="ຫົວໜ້າວິທະຍາເຂດເຊໂປນ"/>
    <s v="Administrators/managers"/>
    <x v="6"/>
    <n v="2"/>
    <n v="96434993"/>
    <s v="soulingamathkongpheng3@gmail.com"/>
    <s v="Batch 7"/>
    <s v="24-28/06/2019"/>
  </r>
  <r>
    <n v="255"/>
    <s v="ທ່ານ ອຸ໋ງ ກິດຕິດພັນ"/>
    <x v="1"/>
    <s v="ລາວ"/>
    <s v="ຄູສອນວິທະຍາເຂດເຊໂປນ"/>
    <s v="Teachers"/>
    <x v="6"/>
    <n v="2"/>
    <n v="52111601"/>
    <m/>
    <s v="Batch 7"/>
    <s v="24-28/06/2019"/>
  </r>
  <r>
    <n v="256"/>
    <s v="ທ່ານ ນ. ໜູຕິ້ນ ກິ່ນທະວົງສາ"/>
    <x v="0"/>
    <s v="ລາວ"/>
    <s v="ຫົວໜ້າພາກວິຊາຄະຫະກຳ"/>
    <s v="Administrators/managers"/>
    <x v="6"/>
    <n v="2"/>
    <n v="58087384"/>
    <m/>
    <s v="Batch 7"/>
    <s v="24-28/06/2019"/>
  </r>
  <r>
    <n v="257"/>
    <s v="ທ່ານ ນ. ລັດສະໝີ ລັດຕະນະວິຈິດ"/>
    <x v="0"/>
    <s v="ລາວ"/>
    <s v="ຄູສອນພາກວິຊາຄະຫະກຳ"/>
    <s v="Teachers"/>
    <x v="6"/>
    <n v="2"/>
    <n v="98759995"/>
    <s v="meelatsamee11@gmail.com"/>
    <s v="Batch 7"/>
    <s v="24-28/06/2019"/>
  </r>
  <r>
    <n v="258"/>
    <s v="ທ່ານ ນ. ພິມມະສອນ ກິ່ງບຸດຕະໂຄດ"/>
    <x v="0"/>
    <s v="ລາວ"/>
    <s v="ຄູສອນພາກວິຊາໄອທີ"/>
    <s v="Teachers"/>
    <x v="6"/>
    <n v="2"/>
    <n v="28037349"/>
    <s v="phimmasone_kia@gmail.com"/>
    <s v="Batch 7"/>
    <s v="24-28/06/2019"/>
  </r>
  <r>
    <n v="259"/>
    <s v="ທ່ານ ຄຳສິງ ນັນທະນາວອນ"/>
    <x v="1"/>
    <s v="ລາວ"/>
    <s v="ພະນັກງານພະແນກຄຸ້ມຄອງນັກສຶກສາ"/>
    <s v="Administrators/managers"/>
    <x v="6"/>
    <n v="2"/>
    <n v="96484519"/>
    <s v="k.nanthavong@gmail.com"/>
    <s v="Batch 7"/>
    <s v="24-28/06/2019"/>
  </r>
  <r>
    <n v="260"/>
    <s v="ທ່ານ ສົມສະໄໝ ຊຸມພົນພັກດີ"/>
    <x v="1"/>
    <s v="ລາວ"/>
    <s v="ຄູສອນພາກວິຊາບໍລິຫານທຸລະກິດ"/>
    <s v="Teachers"/>
    <x v="6"/>
    <n v="2"/>
    <n v="28083038"/>
    <s v="maysom821@gmail.com "/>
    <s v="Batch 7"/>
    <s v="24-28/06/2019"/>
  </r>
  <r>
    <n v="261"/>
    <s v="ທ່ານ ຄູນມີ ສຸວັນທາ"/>
    <x v="1"/>
    <s v="ລາວ"/>
    <s v="ຄູສອນພາກວິຊາໄຟຟ້າ"/>
    <s v="Teachers"/>
    <x v="6"/>
    <n v="2"/>
    <n v="56283694"/>
    <m/>
    <s v="Batch 7"/>
    <s v="24-28/06/2019"/>
  </r>
  <r>
    <n v="262"/>
    <s v="ທານ ອຸດອນ ແກ້ວບຸບຜາ"/>
    <x v="1"/>
    <s v="ລາວ"/>
    <s v="ຫົວໜ້າພະແນກກິດຈະການນັກສຶກສາ"/>
    <s v="Administrators/managers"/>
    <x v="7"/>
    <n v="2"/>
    <n v="55131750"/>
    <m/>
    <s v="Batch 1"/>
    <s v="11-15 /02/2019"/>
  </r>
  <r>
    <n v="263"/>
    <s v="ທ່ານ ສີສຸກ ມອງດາວັນ"/>
    <x v="1"/>
    <s v="ລາວ"/>
    <s v="ຮອງພາກວິຊາໄຟ້າ-ເອເລັກໂຕຼນິກ"/>
    <s v="Administrators/managers"/>
    <x v="7"/>
    <n v="2"/>
    <n v="55546063"/>
    <s v="sysoukmdv2017@gmail.com"/>
    <s v="Batch 1"/>
    <s v="11-15 /02/2019"/>
  </r>
  <r>
    <n v="264"/>
    <s v="ທ່ານ ນິຍົມ ແສງສຸລິຈັນ"/>
    <x v="1"/>
    <s v="ລາວ"/>
    <s v="ຮອງພາກວິຊາຄຸ້ມຄອງທຸລະກິດ"/>
    <s v="Administrators/managers"/>
    <x v="7"/>
    <n v="2"/>
    <n v="22023352"/>
    <m/>
    <s v="Batch 1"/>
    <s v="11-15 /02/2019"/>
  </r>
  <r>
    <n v="265"/>
    <s v="ທ່ານ ສົມພູ ມັກຄະວານ"/>
    <x v="1"/>
    <s v="ລາວ"/>
    <s v="ຫໜ ພະແນກ ວິຊາການ"/>
    <s v="Administrators/managers"/>
    <x v="7"/>
    <n v="2"/>
    <n v="22293322"/>
    <s v="pou_999@yahoo.com "/>
    <s v="Batch 2"/>
    <s v="11-15 /03/2019"/>
  </r>
  <r>
    <n v="266"/>
    <s v="ທ່ານ ຈຳປາທອງ ທອງມະນິວົງ"/>
    <x v="1"/>
    <s v="ລາວ"/>
    <s v="ຫໜ ພະແນກ ກົນຈັກ"/>
    <s v="Administrators/managers"/>
    <x v="7"/>
    <n v="2"/>
    <n v="55430089"/>
    <m/>
    <s v="Batch 2"/>
    <s v="11-15 /03/2019"/>
  </r>
  <r>
    <n v="267"/>
    <s v="ນາງ ບົວທອງ ພູມີ"/>
    <x v="0"/>
    <s v="ລາວ"/>
    <s v="ຮຫໜ ກິດຈະກຳນັກສຶກສາ"/>
    <s v="Administrators/managers"/>
    <x v="7"/>
    <n v="2"/>
    <n v="55845653"/>
    <s v="bouathong@yahoo.com "/>
    <s v="Batch 2"/>
    <s v="11-15 /03/2019"/>
  </r>
  <r>
    <n v="268"/>
    <s v="ນາງ ໄກ່ທອງ ດວງບຸບຜາ"/>
    <x v="0"/>
    <s v="ລາວ"/>
    <s v="ຮຫໜ ພາກວິຊາ ການໂຮງແຮມ ແລະ ການທ່ອງທ່ຽວ"/>
    <s v="Administrators/managers"/>
    <x v="7"/>
    <n v="2"/>
    <n v="98490506"/>
    <m/>
    <s v="Batch 3"/>
    <s v="18-22/03/2019"/>
  </r>
  <r>
    <n v="269"/>
    <s v="ນາງ ເພັດຕະກຸນ ມະນີວັນ"/>
    <x v="0"/>
    <s v="ລາວ"/>
    <s v="ວ່າການ ຫໜ ເລຂານຸການ"/>
    <s v="Administrators/managers"/>
    <x v="7"/>
    <n v="2"/>
    <n v="55205511"/>
    <s v="phettakun.pok@gmail.com "/>
    <s v="Batch 3"/>
    <s v="18-22/03/2019"/>
  </r>
  <r>
    <n v="270"/>
    <s v="ທ່ານ ຫໍຫວິນ ກິ່ງມະນີ"/>
    <x v="1"/>
    <s v="ລາວ"/>
    <s v="ຄູສອນວິຊາ ກົນຈັກ"/>
    <s v="Teachers"/>
    <x v="7"/>
    <n v="2"/>
    <n v="96883033"/>
    <m/>
    <s v="Batch 3"/>
    <s v="18-22/03/2019"/>
  </r>
  <r>
    <n v="271"/>
    <s v="ທ່ານ ສຸກຂີ ມະນີວົງ"/>
    <x v="1"/>
    <s v="ລາວ"/>
    <s v="ຄູສອນວິຊາອາຫານ-ໂຮງແຮມ"/>
    <s v="Teachers"/>
    <x v="7"/>
    <n v="2"/>
    <n v="23000955"/>
    <m/>
    <s v="Batch 4"/>
    <s v="22-26/04/2019"/>
  </r>
  <r>
    <n v="272"/>
    <s v="ທ່ານ ຄຳຕັນ ແກ້ວບຸບຜາ"/>
    <x v="1"/>
    <s v="ລາວ"/>
    <s v="ຄູສອນວິຊາກົນຈັກ"/>
    <s v="Teachers"/>
    <x v="7"/>
    <n v="2"/>
    <n v="23632285"/>
    <m/>
    <s v="Batch 4"/>
    <s v="22-26/04/2019"/>
  </r>
  <r>
    <n v="273"/>
    <s v="ທ່ານ ນ. ກອງແກ້ວ ອິນທິລາດ"/>
    <x v="0"/>
    <s v="ລາວ"/>
    <s v="ຄູສອນວິຊາບັນຊີ-ຄຸ້ມຄອງ"/>
    <s v="Teachers"/>
    <x v="7"/>
    <n v="2"/>
    <n v="99979715"/>
    <s v="keokonginthilard@gmail.com "/>
    <s v="Batch 4"/>
    <s v="22-26/04/2019"/>
  </r>
  <r>
    <n v="274"/>
    <s v="ທ່ານ ບົວລະພັນ ມຸກຊິກາ"/>
    <x v="1"/>
    <s v="ລາວ"/>
    <s v="ຄູສອນ ກໍ່ສ້າງ"/>
    <s v="Teachers"/>
    <x v="7"/>
    <n v="2"/>
    <n v="29264885"/>
    <m/>
    <s v="Batch 5"/>
    <s v="6-10/05/2019"/>
  </r>
  <r>
    <n v="275"/>
    <s v="ທ່ານ ຂັນທະລີ ພົມມະຈັນ"/>
    <x v="1"/>
    <s v="ລາວ"/>
    <s v="ຄູສອນໄຟຟ້າ"/>
    <s v="Teachers"/>
    <x v="7"/>
    <n v="2"/>
    <n v="28972097"/>
    <m/>
    <s v="Batch 5"/>
    <s v="6-10/05/2019"/>
  </r>
  <r>
    <n v="276"/>
    <s v="ທ່ານ ນ. ອໍລະສາ ສຸພັນ"/>
    <x v="0"/>
    <s v="ລາວ"/>
    <s v="ຄູສອນການທ່ອງທ່ຽວ"/>
    <s v="Teachers"/>
    <x v="7"/>
    <n v="2"/>
    <n v="22271666"/>
    <m/>
    <s v="Batch 5"/>
    <s v="6-10/05/2019"/>
  </r>
  <r>
    <n v="277"/>
    <s v="ທ່ານ ນ. ພອນສະຫວາດ ໄຊຍະສານ"/>
    <x v="0"/>
    <s v="ລາວ"/>
    <s v="ຄູສອນລົດຍົນ"/>
    <s v="Teachers"/>
    <x v="7"/>
    <n v="2"/>
    <n v="96975956"/>
    <m/>
    <s v="Batch 5"/>
    <s v="6-10/05/2019"/>
  </r>
  <r>
    <n v="278"/>
    <s v="ທ່ານ ນ. ລັດສະໄໝ ວໍລະຈິດ"/>
    <x v="0"/>
    <s v="ລາວ"/>
    <s v="ຮອງຫົວໜ້າບໍລິຫານທຸລະກິດ"/>
    <s v="Administrators/managers"/>
    <x v="7"/>
    <n v="2"/>
    <n v="309898674"/>
    <s v="ladsamai1982@gmail.com"/>
    <s v="Batch 6"/>
    <s v="17-21/06/2019"/>
  </r>
  <r>
    <n v="279"/>
    <s v="ທ່ານ ນ. ວົງວິຈິດ ພົວົງສາ"/>
    <x v="0"/>
    <s v="ລາວ"/>
    <s v="ຫົວໜ້າອອກແບບຕັດຫຍິບເສື້ອຜ້າ"/>
    <s v="Administrators/managers"/>
    <x v="7"/>
    <n v="2"/>
    <n v="22730785"/>
    <s v="chitphomvongsa@gmail.com"/>
    <s v="Batch 6"/>
    <s v="17-21/06/2019"/>
  </r>
  <r>
    <n v="280"/>
    <s v="ທ່ານ ນ. ບົນມະນີ ຄຳບູ່"/>
    <x v="0"/>
    <s v="ລາວ"/>
    <s v="ຂະແໜງຈັດຕັ້ງພະນັກງານ"/>
    <s v="Administrators/managers"/>
    <x v="7"/>
    <n v="2"/>
    <n v="305793930"/>
    <m/>
    <s v="Batch 6"/>
    <s v="17-21/06/2019"/>
  </r>
  <r>
    <n v="281"/>
    <s v="ທ່ານ ນ. ກົງເພັດ ສີຫານາດ"/>
    <x v="0"/>
    <s v="ລາວ"/>
    <s v="ເລຂາ"/>
    <s v="Administrators/managers"/>
    <x v="7"/>
    <n v="2"/>
    <n v="97688326"/>
    <m/>
    <s v="Batch 7"/>
    <s v="24-28/06/2019"/>
  </r>
  <r>
    <n v="282"/>
    <s v="ທ່ານ ພຸດທະສອນ ດວງປັນຍາ"/>
    <x v="1"/>
    <s v="ລາວ"/>
    <s v="ຄູສອນເຕັກໂນໂລຊີລົດຍົນ"/>
    <s v="Teachers"/>
    <x v="7"/>
    <n v="2"/>
    <n v="98785956"/>
    <m/>
    <s v="Batch 7"/>
    <s v="24-28/06/2019"/>
  </r>
  <r>
    <n v="283"/>
    <s v="ທ່ານ ຄຳຂຽວ ໄຊຍະສິດ"/>
    <x v="1"/>
    <s v="ລາວ"/>
    <s v="ຄູສອນສ້ອມແປງມໍເຕີ້"/>
    <s v="Teachers"/>
    <x v="7"/>
    <n v="2"/>
    <n v="56907979"/>
    <s v="kyokham.kv@gmail.com"/>
    <s v="Batch 7"/>
    <s v="24-28/06/2019"/>
  </r>
  <r>
    <n v="284"/>
    <s v="ທ່ານ ທິນນະກອນ ທອງຂັນ"/>
    <x v="1"/>
    <s v="ລາວ"/>
    <s v="ໂຮງແຮມ-ທ່ອງທ່ຽວ"/>
    <s v="Administrators/managers"/>
    <x v="7"/>
    <n v="2"/>
    <n v="93344889"/>
    <m/>
    <s v="Batch 7"/>
    <s v="24-28/06/2019"/>
  </r>
  <r>
    <n v="285"/>
    <s v="ທ່ານ ນ. ຈັນດີ ເທບໄກສອນ"/>
    <x v="0"/>
    <s v="ລາວ"/>
    <s v="ຮຫໜ ບໍລິຫານການໂຮງແຮມ ແລະ ທ່ອງທ່ຽວ"/>
    <s v="Administrators/managers"/>
    <x v="7"/>
    <n v="2"/>
    <n v="55356695"/>
    <m/>
    <s v="Batch 7"/>
    <s v="24-28/06/2019"/>
  </r>
  <r>
    <n v="286"/>
    <s v="ທ່ານ ອຸດອນ ແກ້ວມະຫາວົງ"/>
    <x v="1"/>
    <s v="ລາວ"/>
    <s v="ຮອງພາກວິຊາ ໄຟຟ້າ ເອເລັກໂຕຼ"/>
    <s v="Administrators/managers"/>
    <x v="0"/>
    <n v="13"/>
    <n v="28177337"/>
    <s v="bsgnone@yahoo.com"/>
    <s v="Batch 1"/>
    <s v="10-14 /06/2019"/>
  </r>
  <r>
    <n v="287"/>
    <s v="ທ່ານ ສິຍອນ ບຸນທະວົງ"/>
    <x v="1"/>
    <s v="ລາວ"/>
    <s v="ຮອງຫົວໜ້າພະແນກລົດຍົນ"/>
    <s v="Administrators/managers"/>
    <x v="0"/>
    <n v="13"/>
    <n v="22403837"/>
    <m/>
    <s v="Batch 1"/>
    <s v="10-14 /06/2019"/>
  </r>
  <r>
    <n v="288"/>
    <s v="ທ່ານ ພຸດທະວົງ ສຸກສົມບັດ"/>
    <x v="1"/>
    <s v="ລາວ"/>
    <s v="ຄູສອນ ຈັກກົນ"/>
    <s v="Teachers"/>
    <x v="0"/>
    <n v="13"/>
    <n v="55830689"/>
    <m/>
    <s v="Batch 1"/>
    <s v="10-14 /06/2019"/>
  </r>
  <r>
    <n v="289"/>
    <s v="ທ. ສຸກຖາວອນ ໄຊຍະແສງ"/>
    <x v="1"/>
    <s v="ພູນ້ອຍ"/>
    <s v="ຄູສອນ ລົດຍົນ"/>
    <s v="Teachers"/>
    <x v="0"/>
    <n v="13"/>
    <n v="22558080"/>
    <m/>
    <s v="Batch 2"/>
    <s v="17-21 /06/2019"/>
  </r>
  <r>
    <n v="290"/>
    <s v="ທ. ສົມພອນ ເພັດສະຫ່ວາງ"/>
    <x v="1"/>
    <s v="ລາວ"/>
    <s v="ຮອງພະແນກຈອດ ທໍ່ນຳ້"/>
    <s v="Administrators/managers"/>
    <x v="0"/>
    <n v="13"/>
    <n v="55398463"/>
    <m/>
    <s v="Batch 2"/>
    <s v="17-21 /06/2019"/>
  </r>
  <r>
    <n v="291"/>
    <s v="ທ. ຄຳອຸ່ນ ກຽດຕິສັກ"/>
    <x v="1"/>
    <s v="ລາວ"/>
    <s v="ຫົວໜ້າຮອງພະແນກຊ່າງກົນຈັກ ໂຮງງານ"/>
    <s v="Administrators/managers"/>
    <x v="0"/>
    <n v="13"/>
    <n v="22001621"/>
    <m/>
    <s v="Batch 2"/>
    <s v="17-21 /06/2019"/>
  </r>
  <r>
    <n v="292"/>
    <s v="ທ. ແຂກມາ ວິລະມານ"/>
    <x v="1"/>
    <s v="ລາວ"/>
    <s v="ຄູສອນ ກໍ່ສ້າງ ເຄຫາ"/>
    <s v="Teachers"/>
    <x v="0"/>
    <n v="13"/>
    <m/>
    <m/>
    <s v="Batch 2"/>
    <s v="17-21 /06/2019"/>
  </r>
  <r>
    <n v="293"/>
    <s v="ທ່ານ ສຸພີ ສິດາຈັນ"/>
    <x v="1"/>
    <s v="ລາວ"/>
    <s v="ຫົວໜ້າພາກພະແນກ"/>
    <s v="Administrators/managers"/>
    <x v="1"/>
    <n v="13"/>
    <n v="54273703"/>
    <s v="souphy15@gmail.com"/>
    <s v="Batch 1"/>
    <s v="10-14 /06/2019"/>
  </r>
  <r>
    <n v="294"/>
    <s v="ທ່ານ ວິໄລວັນ ໄຊອຸທອນ"/>
    <x v="1"/>
    <s v="ລາວ"/>
    <s v="ຄູສອນ ພຶ້ນຖານຊ່າງ"/>
    <s v="Teachers"/>
    <x v="1"/>
    <n v="13"/>
    <s v=" "/>
    <m/>
    <s v="Batch 1"/>
    <s v="10-14 /06/2019"/>
  </r>
  <r>
    <n v="295"/>
    <s v="ນ. ປານາວີ ສີສົມໄຊ"/>
    <x v="0"/>
    <s v="ລາວ"/>
    <s v="ຄູສອນໄຟຟ້າ"/>
    <s v="Teachers"/>
    <x v="1"/>
    <n v="13"/>
    <n v="54203849"/>
    <s v="panavysisomxay@gmail.com"/>
    <s v="Batch 2"/>
    <s v="17-21 /06/2019"/>
  </r>
  <r>
    <n v="296"/>
    <s v="ທ. ບຸນລານ ແສນປະຕິ"/>
    <x v="1"/>
    <s v="ລາວ"/>
    <s v="ຄູສອນໄຟຟ້າ"/>
    <s v="Teachers"/>
    <x v="1"/>
    <n v="13"/>
    <n v="59998459"/>
    <m/>
    <s v="Batch 2"/>
    <s v="17-21 /06/2019"/>
  </r>
  <r>
    <n v="297"/>
    <s v="ທ່ານ ເປເລ້ ແສງປັນຍາ"/>
    <x v="1"/>
    <s v="ລາວ"/>
    <s v="ຄູສອນ"/>
    <s v="Teachers"/>
    <x v="2"/>
    <n v="13"/>
    <n v="55880252"/>
    <s v="pelebunchong1@gmail.com"/>
    <s v="Batch 1"/>
    <s v="10-14 /06/2019"/>
  </r>
  <r>
    <n v="298"/>
    <s v="ທ່ານ ກິດົງ ວົງພະຈັນ"/>
    <x v="1"/>
    <s v="ລາວ"/>
    <s v="ຄູສອນ ເອເລັກໂຕຼນິກພຶ້ນຖານ"/>
    <s v="Teachers"/>
    <x v="2"/>
    <n v="13"/>
    <n v="95453298"/>
    <s v="vkidong@gmail.com"/>
    <s v="Batch 1"/>
    <s v="10-14 /06/2019"/>
  </r>
  <r>
    <n v="299"/>
    <s v="ທ່ານ ຄູນ ອິນທິໄຊ"/>
    <x v="1"/>
    <s v="ລາວ"/>
    <s v="ຄູສອນ ເອເລັກໂຕຼນິກພຶ້ນຖານ"/>
    <s v="Teachers"/>
    <x v="2"/>
    <n v="13"/>
    <n v="59995499"/>
    <s v="khouninthaxay89@gmail.com"/>
    <s v="Batch 1"/>
    <s v="10-14 /06/2019"/>
  </r>
  <r>
    <n v="300"/>
    <s v="ນ. ລັກສະດີ ຈິດນາລີ"/>
    <x v="0"/>
    <s v="ລາວ"/>
    <s v="ຄູສອນໄຟຟ້າ"/>
    <s v="Teachers"/>
    <x v="2"/>
    <n v="13"/>
    <n v="28118996"/>
    <m/>
    <s v="Batch 2"/>
    <s v="17-21 /06/2019"/>
  </r>
  <r>
    <n v="301"/>
    <s v="ນ. ສຸພະຂັນໄຊ ແກ້ວມະນີ"/>
    <x v="0"/>
    <s v="ລາວ"/>
    <s v="ຄູສອນພຶ້ນຖານເອເລກໂທລະຄົມ"/>
    <s v="Teachers"/>
    <x v="2"/>
    <n v="13"/>
    <n v="22222177"/>
    <m/>
    <s v="Batch 2"/>
    <s v="17-21 /06/2019"/>
  </r>
  <r>
    <n v="302"/>
    <s v="ທ. ພອນສະຫັວດ ດາລາພອນ"/>
    <x v="1"/>
    <s v="ລາວ"/>
    <s v="ຄູສອນໄຟຟ້າ"/>
    <s v="Teachers"/>
    <x v="2"/>
    <n v="13"/>
    <n v="22030901"/>
    <m/>
    <s v="Batch 2"/>
    <s v="17-21 /06/2019"/>
  </r>
  <r>
    <n v="303"/>
    <s v="ທ. ບຸນທຳ ມົນສຸວັນ"/>
    <x v="1"/>
    <s v="ລາວ"/>
    <s v="ຄູສອນພຶ້ນຖານເອເລກໂຕຼນິກ"/>
    <s v="Teachers"/>
    <x v="2"/>
    <n v="13"/>
    <s v="030 5227220"/>
    <m/>
    <s v="Batch 2"/>
    <s v="17-21 /06/2019"/>
  </r>
  <r>
    <n v="304"/>
    <s v="ທ່ານ ສອນໄຊ ສິມມາລາວົງ"/>
    <x v="1"/>
    <s v="ລາວ"/>
    <s v="ຮອງຫົວໜ້າພະແນກ ກົນຈັກ"/>
    <s v="Administrators/managers"/>
    <x v="3"/>
    <n v="13"/>
    <n v="55307232"/>
    <m/>
    <s v="Batch 1"/>
    <s v="10-14 /06/2019"/>
  </r>
  <r>
    <n v="305"/>
    <s v="ທ່ານ ພູສີ ສີທະນົນ"/>
    <x v="1"/>
    <s v="ລາວ"/>
    <s v="ຄູສອນ ກົນຈັກ"/>
    <s v="Teachers"/>
    <x v="3"/>
    <n v="13"/>
    <n v="55155782"/>
    <m/>
    <s v="Batch 1"/>
    <s v="10-14 /06/2019"/>
  </r>
  <r>
    <n v="306"/>
    <s v="ທ່ານ ນ. ຜ່ອນມາລີ ແສງໄໝດວງຄຳ"/>
    <x v="0"/>
    <s v="ລາວ"/>
    <s v="ຄູສອນ ກົນຈັກກະສິກຳ"/>
    <s v="Teachers"/>
    <x v="3"/>
    <n v="13"/>
    <n v="95598116"/>
    <s v="bsignone@yahoo.com"/>
    <s v="Batch 1"/>
    <s v="10-14 /06/2019"/>
  </r>
  <r>
    <n v="307"/>
    <s v="ທ່ານ ນ. ຂັນແກ້ວ ຈັນທະວົງ"/>
    <x v="0"/>
    <s v="ລາວ"/>
    <s v="ຮອງຫົວໜ້າພະແນກ ບໍລິຫານ ຈັດຕັ້ງ"/>
    <s v="Administrators/managers"/>
    <x v="3"/>
    <n v="13"/>
    <n v="55669691"/>
    <m/>
    <s v="Batch 1"/>
    <s v="10-14 /06/2019"/>
  </r>
  <r>
    <n v="308"/>
    <s v="ນ. ກອງແກ້ວ ອິນທະວົງ"/>
    <x v="0"/>
    <s v="ລາວ"/>
    <s v="ຮອງພາກວິຊາປູກຝັງ"/>
    <s v="Administrators/managers"/>
    <x v="3"/>
    <n v="13"/>
    <n v="92197933"/>
    <s v="inew92197933@gmail.com"/>
    <s v="Batch 2"/>
    <s v="17-21 /06/2019"/>
  </r>
  <r>
    <n v="309"/>
    <s v="ນ. ລຳມ່າ ພັມມະຈັນ"/>
    <x v="0"/>
    <s v="ລາວ"/>
    <s v="ຄູສອນວິຊາປູກຝັງ"/>
    <s v="Teachers"/>
    <x v="3"/>
    <n v="13"/>
    <n v="53125725"/>
    <m/>
    <s v="Batch 2"/>
    <s v="17-21 /06/2019"/>
  </r>
  <r>
    <n v="310"/>
    <s v="ທ. ຄຳສາຍ ພຸດທະວົງ"/>
    <x v="1"/>
    <s v="ລາວ"/>
    <s v="ຄູສອນກົນຈັກກະສິກຳ"/>
    <s v="Teachers"/>
    <x v="3"/>
    <n v="13"/>
    <n v="97023228"/>
    <m/>
    <s v="Batch 2"/>
    <s v="17-21 /06/2019"/>
  </r>
  <r>
    <n v="311"/>
    <s v="ທ. ຄຳຮູ່ງ ດີນທອງໄຊ"/>
    <x v="1"/>
    <s v="ລາວ"/>
    <s v="ຄູສອນການເມືຶຶອງ"/>
    <s v="Teachers"/>
    <x v="3"/>
    <n v="13"/>
    <n v="55777345"/>
    <m/>
    <s v="Batch 2"/>
    <s v="17-21 /06/2019"/>
  </r>
  <r>
    <n v="312"/>
    <s v="ທ່ານ ບຸນມີ ແສນອຸດົມ"/>
    <x v="1"/>
    <s v="ລາວ"/>
    <s v="ຮອງພາກວິຊາ ເຄຫາ"/>
    <s v="Administrators/managers"/>
    <x v="4"/>
    <n v="13"/>
    <s v="030 5924008"/>
    <m/>
    <s v="Batch 1"/>
    <s v="10-14 /06/2019"/>
  </r>
  <r>
    <n v="313"/>
    <s v="ທ່ານ ໄພລາວັນ ຈິດຕະວົງ"/>
    <x v="1"/>
    <s v="ລາວ"/>
    <s v="ວິຊາການ"/>
    <s v="Administrators/managers"/>
    <x v="4"/>
    <n v="13"/>
    <n v="55752380"/>
    <s v="phaydavanh@hotmail.com"/>
    <s v="Batch 1"/>
    <s v="10-14 /06/2019"/>
  </r>
  <r>
    <n v="314"/>
    <s v="ທ່ານ ນ. ວິໄລພອນ ສີວົງໄຊ"/>
    <x v="0"/>
    <s v="ລາວ"/>
    <s v="ຄູສອນ"/>
    <s v="Teachers"/>
    <x v="4"/>
    <n v="13"/>
    <n v="22584529"/>
    <s v="vilayphone222@gmail.com"/>
    <s v="Batch 1"/>
    <s v="10-14 /06/2019"/>
  </r>
  <r>
    <n v="315"/>
    <s v="ທ. ບຸນລ້ຽງ ມະນີວົງ"/>
    <x v="1"/>
    <s v="ລາວ"/>
    <s v="ຄູສອນ ລົດຍົນ"/>
    <s v="Teachers"/>
    <x v="4"/>
    <n v="13"/>
    <n v="99765439"/>
    <s v="bl.manivong986@gmail.com"/>
    <s v="Batch 2"/>
    <s v="17-21 /06/2019"/>
  </r>
  <r>
    <n v="316"/>
    <s v="ນ. ນິຄອນ ແສນສົມບັດ"/>
    <x v="0"/>
    <s v="ລາວ"/>
    <s v="ຫົວໜ້າພາກວິຊາຕັດຫຍິບ"/>
    <s v="Administrators/managers"/>
    <x v="4"/>
    <n v="13"/>
    <n v="55646660"/>
    <s v="nikhonesenesombath@gmail.com"/>
    <s v="Batch 2"/>
    <s v="17-21 /06/2019"/>
  </r>
  <r>
    <n v="317"/>
    <s v="ທ. ຄຳຜ່ານ ບຸດຈັນທະລາດ"/>
    <x v="1"/>
    <s v="ລາວ"/>
    <s v="ຫົວໜ້າບໍລິຫານ"/>
    <s v="Administrators/managers"/>
    <x v="4"/>
    <n v="13"/>
    <n v="22202799"/>
    <m/>
    <s v="Batch 2"/>
    <s v="17-21 /06/2019"/>
  </r>
  <r>
    <n v="318"/>
    <s v="ທ່ານ ໄຊປັນຍາ ລັດຖະຈັກ"/>
    <x v="1"/>
    <s v="ລາວ"/>
    <s v="ຮອງພາກວິຊາ ກົນຈັກ"/>
    <s v="Administrators/managers"/>
    <x v="5"/>
    <n v="13"/>
    <n v="56820034"/>
    <s v="xaypanya80@gmail.com"/>
    <s v="Batch 1"/>
    <s v="10-14 /06/2019"/>
  </r>
  <r>
    <n v="319"/>
    <s v="ທ່ານ ບຸນນຳ ໄຊໂກສີ"/>
    <x v="1"/>
    <s v="ລາວ"/>
    <s v="ຄູສອນ ໄຟຟ້າ"/>
    <s v="Teachers"/>
    <x v="5"/>
    <n v="13"/>
    <n v="55794752"/>
    <s v="bounnamsaykosy@gmail.com"/>
    <s v="Batch 1"/>
    <s v="10-14 /06/2019"/>
  </r>
  <r>
    <n v="320"/>
    <s v="ທ່ານ ນ. ພຸດມະນີ ກອງດາລາ"/>
    <x v="0"/>
    <s v="ລາວ"/>
    <s v="ຄູສອນ ຕັດຫຍິບ"/>
    <s v="Teachers"/>
    <x v="5"/>
    <n v="13"/>
    <n v="99590100"/>
    <s v="phoudmanykongdala5644@gmail.com"/>
    <s v="Batch 1"/>
    <s v="10-14 /06/2019"/>
  </r>
  <r>
    <n v="321"/>
    <s v="ນ. ທິບພະພອນ ໄຊສີມມາລາດ"/>
    <x v="0"/>
    <s v="ລາວ"/>
    <s v="ຄູສອນ ອາຫານ ທ່ອງທ່ຽວ"/>
    <s v="Teachers"/>
    <x v="5"/>
    <n v="13"/>
    <n v="55750239"/>
    <m/>
    <s v="Batch 2"/>
    <s v="17-21 /06/2019"/>
  </r>
  <r>
    <n v="322"/>
    <s v="ທ. ສົມປອງ ຄຳດີ"/>
    <x v="1"/>
    <s v="ລາວ"/>
    <s v="ຄູສອນກົນຈັກກະສິກຳ"/>
    <s v="Teachers"/>
    <x v="5"/>
    <n v="13"/>
    <n v="97619855"/>
    <s v="sspsomppong321@gmail.com"/>
    <s v="Batch 2"/>
    <s v="17-21 /06/2019"/>
  </r>
  <r>
    <n v="323"/>
    <s v="ທ. ຄຳສັງ ສສີວິໄຊ"/>
    <x v="1"/>
    <s v="ລາວ"/>
    <s v="ຮອງພາກວິຊາ ເຄຫາ"/>
    <s v="Administrators/managers"/>
    <x v="5"/>
    <n v="13"/>
    <n v="56436339"/>
    <s v="ksangsvx@gmail.com"/>
    <s v="Batch 2"/>
    <s v="17-21 /06/2019"/>
  </r>
  <r>
    <n v="324"/>
    <s v="ທ່ານ ສຸວັນນະຫົງ ກິດຕິລາດ"/>
    <x v="1"/>
    <s v="ລາວ"/>
    <s v="ຫົວໜ້າພະແນກກໍ່ສ້າງ ຊ່າງໄມ້"/>
    <s v="Administrators/managers"/>
    <x v="6"/>
    <n v="13"/>
    <n v="22462625"/>
    <s v="souvannahong2018@gmail.com"/>
    <s v="Batch 1"/>
    <s v="10-14 /06/2019"/>
  </r>
  <r>
    <n v="325"/>
    <s v="ທ່ານ ສຸຄານທອນ ປານປັນຍາ"/>
    <x v="1"/>
    <s v="ລາວ"/>
    <s v="ຄູສອນພາກວິຊາ ກົນຈັກ"/>
    <s v="Teachers"/>
    <x v="6"/>
    <n v="13"/>
    <n v="98990222"/>
    <s v="panpanya60@gmail.com"/>
    <s v="Batch 1"/>
    <s v="10-14 /06/2019"/>
  </r>
  <r>
    <n v="326"/>
    <s v="ທ່ານ ຈັນທະຈອນ ສີລາວົງ"/>
    <x v="1"/>
    <s v="ລາວ"/>
    <s v="ຄູສອນພາກວິຊາ ຂົວທາງ"/>
    <s v="Teachers"/>
    <x v="6"/>
    <n v="13"/>
    <n v="55998554"/>
    <m/>
    <s v="Batch 1"/>
    <s v="10-14 /06/2019"/>
  </r>
  <r>
    <n v="327"/>
    <s v="ທ່ານ ລຳມອນ ຫຼວງສະລາດ"/>
    <x v="1"/>
    <s v="ລາວ"/>
    <s v="ຄູສອນພາກວິຊາເອເລັກໂຕຼນິກກຳລັງ"/>
    <s v="Teachers"/>
    <x v="6"/>
    <n v="13"/>
    <n v="28038947"/>
    <s v="lammonelane@gmail.com"/>
    <s v="Batch 2"/>
    <s v="17-21 /06/2019"/>
  </r>
  <r>
    <n v="328"/>
    <s v="ທ່ານ ປິ່ນທອງ ບຸນສິກອງທອງ"/>
    <x v="1"/>
    <s v="ລາວ"/>
    <s v="ຄູສອນພາກວິຊາກໍ່ສ້າງ"/>
    <s v="Teachers"/>
    <x v="6"/>
    <n v="13"/>
    <n v="91919079"/>
    <s v="pinbarza@gmail.com"/>
    <s v="Batch 2"/>
    <s v="17-21 /06/2019"/>
  </r>
  <r>
    <n v="329"/>
    <s v="ທ່ານ ສຸກກະເສີມ ໄຊພອນສີ"/>
    <x v="1"/>
    <s v="ຜູ້ໄທ"/>
    <s v="ຄູສອນວິທະຍາເຂດເຊໂປນ"/>
    <s v="Teachers"/>
    <x v="6"/>
    <n v="13"/>
    <n v="22646177"/>
    <s v="soukloso@gmail.com"/>
    <s v="Batch 2"/>
    <s v="17-21 /06/2019"/>
  </r>
  <r>
    <n v="330"/>
    <s v="ທ່ານ ໄພວັນ ຄາມພູວົງ"/>
    <x v="1"/>
    <s v="ລາວ"/>
    <s v="ຮອງຫົວໜ້າພະແນກວິຊາການ"/>
    <s v="Administrators/managers"/>
    <x v="7"/>
    <n v="13"/>
    <n v="98415757"/>
    <s v="phaivankhamphouvong2@gmail.com"/>
    <s v="Batch 1"/>
    <s v="10-14 /06/2019"/>
  </r>
  <r>
    <n v="331"/>
    <s v="ທ່ານ ນ. ເພັດສະໄໝ ຈັນທະລັງສີ"/>
    <x v="0"/>
    <s v="ລາວ"/>
    <s v="ຄູສອນ ຕັດຫຍິບ"/>
    <s v="Teachers"/>
    <x v="7"/>
    <n v="13"/>
    <n v="56688346"/>
    <s v="phetsamaichanthavong@gmail.com"/>
    <s v="Batch 1"/>
    <s v="10-14 /06/2019"/>
  </r>
  <r>
    <n v="332"/>
    <s v="ທ່ານ ສົມສະໄຫວ ຄຳພູມີ"/>
    <x v="1"/>
    <s v="ລາວ"/>
    <s v="ຄູສອນ ລົດຍົນ"/>
    <s v="Teachers"/>
    <x v="7"/>
    <n v="13"/>
    <n v="55358853"/>
    <m/>
    <s v="Batch 1"/>
    <s v="10-14 /06/2019"/>
  </r>
  <r>
    <n v="333"/>
    <s v="ທ່ານ ສີສຸກ ມອງດາວັນ"/>
    <x v="1"/>
    <s v="ລາວ"/>
    <s v="ຫົວໜ້າພາກວິຊາໄຟຟ້າ - ເອເລັກໂຕຣນິກ"/>
    <s v="Administrators/managers"/>
    <x v="7"/>
    <n v="13"/>
    <n v="55546063"/>
    <s v="sysoukmdv2017@gmail.com"/>
    <s v="Batch 2"/>
    <s v="17-21 /06/2019"/>
  </r>
  <r>
    <n v="334"/>
    <s v="ທ່ານ ນ. ໄຂ່ມຸກ ຊຸມພົນພັກດີ"/>
    <x v="0"/>
    <s v="ລາວ"/>
    <s v="ຄູສອນສາຂາໄຟຟ້າ"/>
    <s v="Teachers"/>
    <x v="7"/>
    <n v="13"/>
    <n v="55837878"/>
    <s v="khaimouksoum@gmail.com"/>
    <s v="Batch 2"/>
    <s v="17-21 /06/2019"/>
  </r>
  <r>
    <n v="335"/>
    <s v="ທ່ານ ຫໍຫວິນ ກິ່ງມະນີ"/>
    <x v="1"/>
    <s v="ລາວ"/>
    <s v="ຄູສອນຊ່າງຈອດ"/>
    <s v="Teachers"/>
    <x v="7"/>
    <n v="13"/>
    <n v="96883033"/>
    <m/>
    <s v="Batch 2"/>
    <s v="17-21 /06/2019"/>
  </r>
  <r>
    <n v="336"/>
    <s v="ທ່ານ ນ. ແຈ່ມໃສ ສິນທະນູ"/>
    <x v="0"/>
    <s v="ລາວ"/>
    <s v="ຮອງຫົວໜ້າພາກວິຊາ ໄອທີ"/>
    <s v="Administrators/managers"/>
    <x v="7"/>
    <n v="5"/>
    <n v="54628663"/>
    <m/>
    <s v="Batch 1"/>
    <s v="15-19/07/2019"/>
  </r>
  <r>
    <n v="337"/>
    <s v="ທ່ານ ນ. ສຸກສະຫວັນ ດາວເຮືອງລິດ"/>
    <x v="0"/>
    <s v="ລາວ"/>
    <s v="ຄູສອນພາສາອັງກິດ"/>
    <s v="Teachers"/>
    <x v="7"/>
    <n v="5"/>
    <n v="97778002"/>
    <m/>
    <s v="Batch 1"/>
    <s v="15-19/07/2019"/>
  </r>
  <r>
    <n v="338"/>
    <s v="ທ່ານ ນ. ຈັນດາວົງ ແກ້ວຈັນນາລີ"/>
    <x v="0"/>
    <s v="ລາວ"/>
    <s v="ຄູສອນພາສາອັງກິດ"/>
    <s v="Teachers"/>
    <x v="7"/>
    <n v="5"/>
    <n v="91234415"/>
    <m/>
    <s v="Batch 1"/>
    <s v="15-19/07/2019"/>
  </r>
  <r>
    <n v="339"/>
    <s v="ທ່ານ ຕຽງຄຳ ບຸດຈັນທະລາດ"/>
    <x v="1"/>
    <s v="ລາວ"/>
    <s v="ຄູສອນພາກວິຊາ ກົນຈັກ"/>
    <s v="Teachers"/>
    <x v="6"/>
    <n v="5"/>
    <n v="95595686"/>
    <m/>
    <s v="Batch 1"/>
    <s v="15-19/07/2019"/>
  </r>
  <r>
    <n v="340"/>
    <s v="ທ່ານ ພອນໄຊ ແກ້ວດວງດີ"/>
    <x v="1"/>
    <s v="ລາວ"/>
    <s v="ຄູສອນພາສາອັງກິດ"/>
    <s v="Teachers"/>
    <x v="6"/>
    <n v="5"/>
    <n v="92569404"/>
    <m/>
    <s v="Batch 1"/>
    <s v="15-19/07/2019"/>
  </r>
  <r>
    <n v="341"/>
    <s v="ທ່ານ ນ. ພັນທຸລັດ ສີຫາວົງ"/>
    <x v="0"/>
    <s v="ລາວ"/>
    <s v="ຄູສອນພາກວິຊາໄອທີ"/>
    <s v="Teachers"/>
    <x v="6"/>
    <n v="5"/>
    <n v="93235115"/>
    <m/>
    <s v="Batch 1"/>
    <s v="15-19/07/2019"/>
  </r>
  <r>
    <n v="342"/>
    <s v="ທ່ານ ແກ້ວສັງວານ ວິໄລສານ"/>
    <x v="1"/>
    <s v="ລາວ"/>
    <s v="ຄູສອນສາຂາ ຊ່າງໄມ້"/>
    <s v="Teachers"/>
    <x v="5"/>
    <n v="5"/>
    <n v="55075476"/>
    <m/>
    <s v="Batch 1"/>
    <s v="15-19/07/2019"/>
  </r>
  <r>
    <n v="343"/>
    <s v="ທ່ານ ຄຳສະຫວາດ ສາຍສຳພັນ"/>
    <x v="1"/>
    <s v="ລາວ"/>
    <s v="ຄູສອນສາຂາ ຊ່າງກໍ່ສ້າງ"/>
    <s v="Teachers"/>
    <x v="5"/>
    <n v="5"/>
    <n v="98538002"/>
    <m/>
    <s v="Batch 1"/>
    <s v="15-19/07/2019"/>
  </r>
  <r>
    <n v="344"/>
    <s v="ທ່ານ ນ. ພູມະລີ ຂະວີສຸກ"/>
    <x v="0"/>
    <s v="ລາວ"/>
    <s v="ຄູສອນສາຂາຕັດຫຍິບ"/>
    <s v="Teachers"/>
    <x v="5"/>
    <n v="5"/>
    <n v="55993387"/>
    <m/>
    <s v="Batch 1"/>
    <s v="15-19/07/2019"/>
  </r>
  <r>
    <n v="345"/>
    <s v="ທ່ານ ນ. ຄຳລັ່ງ ວົງລັດສະໝີ"/>
    <x v="0"/>
    <s v="ລາວ"/>
    <s v="ຮອງຫົວໜ້າວິຊາການ"/>
    <s v="Administrators/managers"/>
    <x v="4"/>
    <n v="5"/>
    <n v="22438520"/>
    <s v="langvonglatsamy@gmail.com"/>
    <s v="Batch 1"/>
    <s v="15-19/07/2019"/>
  </r>
  <r>
    <n v="346"/>
    <s v="ທ່ານ ນ. ສິລິພອນ ພົນທາວີ"/>
    <x v="0"/>
    <s v="ລາວ"/>
    <s v="ຮອງຫົວໜ້າພາກວິຊາ ບໍລິຫານທຸລະກິດ"/>
    <s v="Administrators/managers"/>
    <x v="4"/>
    <n v="5"/>
    <n v="99793917"/>
    <s v="nangptv22@gmail.com "/>
    <s v="Batch 1"/>
    <s v="15-19/07/2019"/>
  </r>
  <r>
    <n v="347"/>
    <s v="ທ່ານ ອຳຄາ ພົນພັກດີ"/>
    <x v="1"/>
    <s v="ລາວ"/>
    <s v="ຄູສອນພາກວິຊາ ສ້ອມແປງກົງຈັກ"/>
    <s v="Teachers"/>
    <x v="4"/>
    <n v="5"/>
    <n v="59682358"/>
    <s v="ponpakdee287@gmail.com"/>
    <s v="Batch 1"/>
    <s v="15-19/07/2019"/>
  </r>
  <r>
    <n v="348"/>
    <s v="ທ່ານ ນາງ ຄອນສະຫວັນ ພັນທະວົງ"/>
    <x v="0"/>
    <s v="ລາວ"/>
    <s v="ຄູສອນພາກວິຊາ ໂຮງແຮມ ແລະ ທ່ອງທ່ຽວ"/>
    <s v="Teachers"/>
    <x v="0"/>
    <n v="5"/>
    <n v="58430088"/>
    <m/>
    <s v="Batch 1"/>
    <s v="15-19/07/2019"/>
  </r>
  <r>
    <n v="349"/>
    <s v="ນາງ ສຸກດານິນ ປຣະວັນເທົາ"/>
    <x v="0"/>
    <s v="ລາວ"/>
    <s v="ຄູສອນພາກວິຊາ ບໍລິຫານທຸລະກິດ"/>
    <s v="Teachers"/>
    <x v="0"/>
    <n v="5"/>
    <n v="55711141"/>
    <s v="psoukdanin@yahoo.com"/>
    <s v="Batch 1"/>
    <s v="15-19/07/2019"/>
  </r>
  <r>
    <n v="350"/>
    <s v="ທ່ານ ນາງ ຄຳແກ້ວ ວົງສຸວັນ"/>
    <x v="0"/>
    <s v="ລາວ"/>
    <s v="ຄູສອນພາກວິຊາ ບໍລິຫານທຸລະກິດ"/>
    <s v="Teachers"/>
    <x v="0"/>
    <n v="5"/>
    <n v="22216552"/>
    <s v="keosam6789@gmail.com "/>
    <s v="Batch 1"/>
    <s v="15-19/07/2019"/>
  </r>
  <r>
    <n v="351"/>
    <s v="ທ່ານ ນ. ເພັດມາໄລ ແສງດາລາ"/>
    <x v="0"/>
    <s v="ລາວ"/>
    <s v="ຮອງຫົວໜ້າພາກວິຊາ ທໍລະນີສາດ"/>
    <s v="Administrators/managers"/>
    <x v="1"/>
    <n v="5"/>
    <n v="29401472"/>
    <s v="phetmalay@gmail.com "/>
    <s v="Batch 1"/>
    <s v="15-19/07/2019"/>
  </r>
  <r>
    <n v="352"/>
    <s v="ທ່ານ ກອນຊະນະ ຍົມເລືອງສາ"/>
    <x v="1"/>
    <s v="ລາວ"/>
    <s v="ຮຫໜ  ສຳຫຼວດວັດແທກແຜນທີ່"/>
    <s v="Administrators/managers"/>
    <x v="1"/>
    <n v="5"/>
    <n v="56014447"/>
    <s v="konexana@yahoo.com "/>
    <s v="Batch 1"/>
    <s v="15-19/07/2019"/>
  </r>
  <r>
    <n v="353"/>
    <s v="ທ່ານ ສີທົງ ບຸນຈະເລີນ"/>
    <x v="1"/>
    <s v="ລາວ"/>
    <s v="ຄູສອນ ວິສະວະກຳ ໄອທີ"/>
    <s v="Teachers"/>
    <x v="1"/>
    <n v="5"/>
    <n v="59145955"/>
    <m/>
    <s v="Batch 1"/>
    <s v="15-19/07/2019"/>
  </r>
  <r>
    <n v="354"/>
    <s v="ທ່ານ ນ. ວອນແກ້ວ ດວງພະຈັນ"/>
    <x v="0"/>
    <s v="ລາວ"/>
    <s v="ຄູສອນການຕະຫລາດ"/>
    <s v="Teachers"/>
    <x v="2"/>
    <n v="5"/>
    <n v="56656992"/>
    <s v="vonedpc@gmail.com "/>
    <s v="Batch 1"/>
    <s v="15-19/07/2019"/>
  </r>
  <r>
    <n v="355"/>
    <s v="ທ່ານ ສອນວິໄລ ພັນທະວົງ"/>
    <x v="1"/>
    <s v="ລາວ"/>
    <s v="ຄູສອນໄຟ້າ"/>
    <s v="Teachers"/>
    <x v="2"/>
    <n v="5"/>
    <m/>
    <m/>
    <s v="Batch 1"/>
    <s v="15-19/07/2019"/>
  </r>
  <r>
    <n v="356"/>
    <s v="ທ່ານ ນ. ໄໝທອງ ພົມມະລີ "/>
    <x v="0"/>
    <s v="ລາວ"/>
    <s v="ຄູສອນ ໄອທີ"/>
    <s v="Teachers"/>
    <x v="2"/>
    <n v="5"/>
    <n v="23269933"/>
    <s v="mai-luoty@hotmail.com "/>
    <s v="Batch 1"/>
    <s v="15-19/07/2019"/>
  </r>
  <r>
    <n v="357"/>
    <s v="ທ່ານ ວິໄຊ ພົມມະວົງ"/>
    <x v="1"/>
    <s v="ລາວ"/>
    <s v="ຄູສອນ ໄອທີ"/>
    <s v="Teachers"/>
    <x v="2"/>
    <n v="5"/>
    <m/>
    <s v="hanhphue@gmail.com "/>
    <s v="Batch 1"/>
    <s v="15-19/07/2019"/>
  </r>
  <r>
    <n v="358"/>
    <s v="ທ່ານ ນາງ ມະນີຈັນ ເພັດທະວົງ"/>
    <x v="0"/>
    <s v="ລາວ"/>
    <s v="ຄູສອນ ລ້ຽງສັດ"/>
    <s v="Teachers"/>
    <x v="3"/>
    <n v="5"/>
    <n v="22990968"/>
    <s v="manicha.dats@gmail.com "/>
    <s v="Batch 1"/>
    <s v="15-19/07/2019"/>
  </r>
  <r>
    <n v="359"/>
    <s v="ທ່ານ ຄຳຮຸ່ງ ດິນທອງໄຊ"/>
    <x v="1"/>
    <s v="ລາວ"/>
    <s v="ຄູສອນ ການເມືອງ"/>
    <s v="Teachers"/>
    <x v="3"/>
    <n v="5"/>
    <n v="55777345"/>
    <m/>
    <s v="Batch 1"/>
    <s v="15-19/07/2019"/>
  </r>
  <r>
    <n v="360"/>
    <s v="ທ່ານ ບຸນທອນ ແສງທະວີ"/>
    <x v="1"/>
    <s v="ລາວ"/>
    <s v="ຄູສອນ ຄອມພິວເຕີ້"/>
    <s v="Teachers"/>
    <x v="3"/>
    <n v="5"/>
    <n v="77717797"/>
    <s v="bounethone.dats@gmail.com "/>
    <s v="Batch 1"/>
    <s v="15-19/07/2019"/>
  </r>
  <r>
    <n v="361"/>
    <s v="ທ່ານ ບານພະວັນ ວັນມີຄາ"/>
    <x v="1"/>
    <s v="ລາວ"/>
    <s v="ຄູສອນປ້ອງກັນປ່າໄມ້"/>
    <s v="Teachers"/>
    <x v="3"/>
    <n v="5"/>
    <n v="28176977"/>
    <m/>
    <s v="Batch 1"/>
    <s v="15-19/07/2019"/>
  </r>
  <r>
    <n v="362"/>
    <s v="ທ່ານ ໃບພອນ ເພັດວົງສາ"/>
    <x v="1"/>
    <s v="ລາວ"/>
    <s v="ຄູສອນກໍ່ສ້າງ"/>
    <s v="Teachers"/>
    <x v="7"/>
    <n v="5"/>
    <n v="96333341"/>
    <s v="baiphetvongsa@gmail.com "/>
    <s v="Batch 2"/>
    <s v="22-26/07/2019"/>
  </r>
  <r>
    <n v="363"/>
    <s v="ທ່ານ ນາງ ໄພລິນ ເຄນນະວົງ"/>
    <x v="0"/>
    <s v="ລາວ"/>
    <s v="ຄູສອນຕັດຫຍິບ"/>
    <s v="Teachers"/>
    <x v="7"/>
    <n v="5"/>
    <n v="52280059"/>
    <s v="phailinkennavong@gmail.com"/>
    <s v="Batch 2"/>
    <s v="22-26/07/2019"/>
  </r>
  <r>
    <n v="364"/>
    <s v="ທ່ານ ນາງ ລຳໄມ ໝັ້ນຄົງ"/>
    <x v="0"/>
    <s v="ລາວ"/>
    <s v="ຄູສອນຕັດຫຍິບ"/>
    <s v="Teachers"/>
    <x v="7"/>
    <n v="5"/>
    <n v="95576609"/>
    <s v="lammay.mankhong92@gmail.com"/>
    <s v="Batch 2"/>
    <s v="22-26/07/2019"/>
  </r>
  <r>
    <n v="365"/>
    <s v="ທ່ານ ນາງ ມະນີສອນ ແສງມະນີ"/>
    <x v="0"/>
    <s v="ລາວ"/>
    <s v="ຮອງພາກວິຊາ ບໍລິຫານທຸລະກິດ"/>
    <s v="Administrators/managers"/>
    <x v="6"/>
    <n v="5"/>
    <n v="22664433"/>
    <s v="manesonesengmany@gmail.com"/>
    <s v="Batch 2"/>
    <s v="22-26/07/2019"/>
  </r>
  <r>
    <n v="366"/>
    <s v="ທ່ານ ນາງ ສຸພາລັກ ບຸດນະສິນ"/>
    <x v="0"/>
    <s v="ລາວ"/>
    <s v="ຄູສອນ ຄຸ້ມຄອງວິຊາການ"/>
    <s v="Teachers"/>
    <x v="6"/>
    <n v="5"/>
    <n v="97681666"/>
    <m/>
    <s v="Batch 2"/>
    <s v="22-26/07/2019"/>
  </r>
  <r>
    <n v="367"/>
    <s v="ທ່ານ ນ. ອຳໄພວັນ ທານຸວົງ"/>
    <x v="0"/>
    <s v="ລາວ"/>
    <s v="ຄູສອນປູກຝັງ"/>
    <s v="Teachers"/>
    <x v="6"/>
    <n v="5"/>
    <n v="52992939"/>
    <m/>
    <s v="Batch 2"/>
    <s v="22-26/07/2019"/>
  </r>
  <r>
    <n v="368"/>
    <s v="ທ່ານ ໄຊປັນຍາ ລັດຖະຈັກ"/>
    <x v="1"/>
    <s v="ລາວ"/>
    <s v="ຮຫໜ ພາກວິຊາ ກົນຈັກ"/>
    <s v="Administrators/managers"/>
    <x v="5"/>
    <n v="5"/>
    <n v="56820034"/>
    <s v="xaypanya80@gmail.com "/>
    <s v="Batch 2"/>
    <s v="22-26/07/2019"/>
  </r>
  <r>
    <n v="369"/>
    <s v="ທ່ານ ບຸນນຳ ໄຊໂກສີ"/>
    <x v="1"/>
    <s v="ລາວ"/>
    <s v="ວິຊາການພາກວິຊາ ໄຟຟ້າ"/>
    <s v="Administrators/managers"/>
    <x v="5"/>
    <n v="5"/>
    <n v="55794752"/>
    <s v="bounnamsaykosy@gmail.com"/>
    <s v="Batch 2"/>
    <s v="22-26/07/2019"/>
  </r>
  <r>
    <n v="370"/>
    <s v="ທ່ານ ນ.ໂພໄຊ ສີວົງຄຳ"/>
    <x v="0"/>
    <s v="ລາວ"/>
    <s v="ວິຊາການພາກວິຊາ ກະສິກຳ"/>
    <s v="Administrators/managers"/>
    <x v="5"/>
    <n v="5"/>
    <n v="55212611"/>
    <s v="phoxayseevongkham@gmail.com "/>
    <s v="Batch 2"/>
    <s v="22-26/07/2019"/>
  </r>
  <r>
    <n v="371"/>
    <s v="ທ່ານ ສັນຕິສຸກ ສົມຈັນມະວົງ"/>
    <x v="1"/>
    <s v="ລາວ"/>
    <s v="ຄູສອນພາກວິຊາ ເຄຫາສະຖານ"/>
    <s v="Teachers"/>
    <x v="4"/>
    <n v="5"/>
    <n v="22907797"/>
    <s v="santisouksomchanmavong@gmail.com "/>
    <s v="Batch 2"/>
    <s v="22-26/07/2019"/>
  </r>
  <r>
    <n v="372"/>
    <s v="ທ່ານ ບຸນໂຮມ ສີສຸກສັນ"/>
    <x v="1"/>
    <s v="ລາວ"/>
    <s v="ຄູສອນພາກວິຊາ ສ້ອມແປງກົນຈັກ"/>
    <s v="Teachers"/>
    <x v="4"/>
    <n v="5"/>
    <n v="59026714"/>
    <m/>
    <s v="Batch 2"/>
    <s v="22-26/07/2019"/>
  </r>
  <r>
    <n v="373"/>
    <s v="ທ່ານ ນາງ ພິດສະໄໝ ສາຍນໍລາດ"/>
    <x v="0"/>
    <s v="ລາວ"/>
    <s v="ຄູສອນພາກວິຊາ ບໍລິຫານທຸລະກິດ"/>
    <s v="Teachers"/>
    <x v="4"/>
    <n v="5"/>
    <n v="22028769"/>
    <s v="phitsamai769@hotmail.com "/>
    <s v="Batch 2"/>
    <s v="22-26/07/2019"/>
  </r>
  <r>
    <n v="374"/>
    <s v="່ທ່ານ ສັກດາ ແສງຄຳຢອງ"/>
    <x v="1"/>
    <s v="ລາວ"/>
    <s v="ໄຟ້າເອເລັກໂຕຼນິກ"/>
    <s v="Administrators/managers"/>
    <x v="0"/>
    <n v="5"/>
    <n v="58305530"/>
    <s v="sakda.vien@hotmail.com "/>
    <s v="Batch 2"/>
    <s v="22-26/07/2019"/>
  </r>
  <r>
    <n v="375"/>
    <s v="ທ່ານ ຄຳສິງ ແພງຄຳຮັກ"/>
    <x v="1"/>
    <s v="ລາວ"/>
    <s v="ໄຟ້າເອເລັກໂຕຼນິກ"/>
    <s v="Administrators/managers"/>
    <x v="0"/>
    <n v="5"/>
    <n v="59547849"/>
    <m/>
    <s v="Batch 2"/>
    <s v="22-26/07/2019"/>
  </r>
  <r>
    <n v="376"/>
    <s v="ທ່ານ ສຸກຖາວອນ ໄຊຍະແສງ"/>
    <x v="1"/>
    <s v="ລາວ"/>
    <s v="ລົດຍົນ"/>
    <s v="Administrators/managers"/>
    <x v="0"/>
    <n v="5"/>
    <s v="22558080_x000d_55212123"/>
    <m/>
    <s v="Batch 2"/>
    <s v="22-26/07/2019"/>
  </r>
  <r>
    <n v="377"/>
    <s v="ທ່ານ ເພັດສະຫັວນ ສຸກກະເສີມ"/>
    <x v="1"/>
    <s v="ລາວ"/>
    <s v="ຄູສອນທໍລະນີສາດ"/>
    <s v="Teachers"/>
    <x v="1"/>
    <n v="5"/>
    <n v="76148248"/>
    <m/>
    <m/>
    <s v="22-26/07/2019"/>
  </r>
  <r>
    <n v="378"/>
    <s v="ທ່ານ ລຳພອນ ແສງສະຫວ່າງ"/>
    <x v="1"/>
    <s v="ລາວ"/>
    <s v="ຮອງຫົວໜ້າ ພາກວິຊາໄຟຟ້າ"/>
    <s v="Administrators/managers"/>
    <x v="1"/>
    <n v="5"/>
    <n v="91244588"/>
    <m/>
    <s v="Batch 2"/>
    <s v="22-26/07/2019"/>
  </r>
  <r>
    <n v="379"/>
    <s v="ທ່ານ ໄຊຍະກອນ ນິນລະວົງ"/>
    <x v="1"/>
    <s v="ລາວ"/>
    <s v="ຄູສອນພາກວິຊາໄອທີ"/>
    <s v="Teachers"/>
    <x v="1"/>
    <n v="5"/>
    <n v="22339555"/>
    <m/>
    <s v="Batch 2"/>
    <s v="22-26/07/2019"/>
  </r>
  <r>
    <n v="380"/>
    <s v="ທ່ານ ນາງ ວຽງສາຄອນ ແສງຈັນເພັງ"/>
    <x v="0"/>
    <s v="ລາວ"/>
    <s v="ຮອງຫົວໜ້າ ເອເລັກໂຕຣນິກ"/>
    <s v="Administrators/managers"/>
    <x v="2"/>
    <n v="5"/>
    <n v="22211744"/>
    <s v="sviengsakhone@yahoo.com"/>
    <s v="Batch 2"/>
    <s v="22-26/07/2019"/>
  </r>
  <r>
    <n v="381"/>
    <s v="ທ່ານ ແສງຈັນ ພອນສະຫວັນ"/>
    <x v="1"/>
    <s v="ລາວ"/>
    <s v="ຄູສອນ ຄອມພິວເຕີ້"/>
    <s v="Teachers"/>
    <x v="2"/>
    <n v="5"/>
    <n v="99991619"/>
    <s v="sengphonesavan@gmail.com "/>
    <s v="Batch 2"/>
    <s v="22-26/07/2019"/>
  </r>
  <r>
    <n v="382"/>
    <s v="ທ່ານ ແສງອາລຸນ ທຳມະວົງສາ"/>
    <x v="1"/>
    <s v="ລາວ"/>
    <s v="ຄູສອນ ຄອມພິວເຕີ້"/>
    <s v="Teachers"/>
    <x v="2"/>
    <n v="5"/>
    <n v="55626263"/>
    <s v="kinnoy99sk@gmail.com "/>
    <s v="Batch 2"/>
    <s v="22-26/07/2019"/>
  </r>
  <r>
    <n v="383"/>
    <s v="ທ່ານ ບຸນທະວີ ວິລາວົງ"/>
    <x v="1"/>
    <s v="ລາວ"/>
    <s v="ຄູສອນລ້ຽງສັດ"/>
    <s v="Teachers"/>
    <x v="3"/>
    <n v="5"/>
    <n v="77516133"/>
    <s v="pok_dats@hotmail.com "/>
    <s v="Batch 2"/>
    <s v="22-26/07/2019"/>
  </r>
  <r>
    <n v="384"/>
    <s v="ທ່ານ ນາງ ຈັນພາສຸກ ທິບພະວົງ"/>
    <x v="0"/>
    <s v="ລາວ"/>
    <s v="ຄູສອນປ່າໄມ້"/>
    <s v="Teachers"/>
    <x v="3"/>
    <n v="5"/>
    <n v="97690418"/>
    <s v="csthippvong85@gmail.com"/>
    <s v="Batch 2"/>
    <s v="22-26/07/2019"/>
  </r>
  <r>
    <n v="385"/>
    <s v="ທ່ານ ສາຍຄຳ ພຸດທະວົງ"/>
    <x v="1"/>
    <s v="ລາວ"/>
    <s v="ຄູສອນກົນຈັກ"/>
    <s v="Teachers"/>
    <x v="3"/>
    <n v="5"/>
    <n v="97023228"/>
    <m/>
    <s v="Batch 2"/>
    <s v="22-26/07/2019"/>
  </r>
  <r>
    <n v="386"/>
    <s v="ທ່ານ ນາງ ປຸ້ຍ ອ່ອນສົມພວງ"/>
    <x v="0"/>
    <s v="ລາວ"/>
    <s v="ຄູສອນລ້ຽງສັດ"/>
    <s v="Teachers"/>
    <x v="3"/>
    <n v="5"/>
    <n v="96282550"/>
    <m/>
    <s v="Batch 2"/>
    <s v="22-26/07/2019"/>
  </r>
  <r>
    <n v="387"/>
    <s v="ທ່ານ ນາງ ຈັນທະພອນ ໄຊຍະສອນ"/>
    <x v="0"/>
    <s v="ລາວ"/>
    <s v="ຫົວໜ້າສາຂາບັນຊີ"/>
    <s v="Administrators/managers"/>
    <x v="7"/>
    <n v="5"/>
    <n v="59081929"/>
    <s v="chanthaphone909@gmail.com"/>
    <s v="Batch 3"/>
    <s v="05-09/08/2019"/>
  </r>
  <r>
    <n v="388"/>
    <s v="ທ່ານ ນາງ ໄຂ່ມຸກ ຊຸມພົນພັກດີ"/>
    <x v="0"/>
    <s v="ລາວ"/>
    <s v="ຫົວໜ້າສາຂາ ເອເລັກໂຕຼນິກ"/>
    <s v="Administrators/managers"/>
    <x v="7"/>
    <n v="5"/>
    <n v="55837878"/>
    <s v="khaimouksoum@gmail.com"/>
    <s v="Batch 3"/>
    <s v="05-09/08/2019"/>
  </r>
  <r>
    <n v="389"/>
    <s v="ທ່ານ ບຸນສ່ວນ ຫອມສົມບັດ"/>
    <x v="1"/>
    <s v="ລາວ"/>
    <s v="ສາຂາບັນຊີ"/>
    <s v="Administrators/managers"/>
    <x v="7"/>
    <n v="5"/>
    <n v="55983377"/>
    <s v="bounsuane@gmail.com"/>
    <s v="Batch 3"/>
    <s v="05-09/08/2019"/>
  </r>
  <r>
    <n v="390"/>
    <s v="ທ່ານ ນາງ ວຽງວິໄລ ວໍລະບຸດ"/>
    <x v="0"/>
    <s v="ລາວ"/>
    <s v="ຄູສອນພາກວິຊາ ຂົວທາງ"/>
    <s v="Teachers"/>
    <x v="6"/>
    <n v="5"/>
    <n v="55846679"/>
    <s v="viengvilayvorlaboud@gmail.com"/>
    <s v="Batch 3"/>
    <s v="05-09/08/2019"/>
  </r>
  <r>
    <n v="391"/>
    <s v="ທ່ານ ນາງ ເກສອນ ວໍລະບຸດ"/>
    <x v="0"/>
    <s v="ລາວ"/>
    <s v="ຄູສອນພາກວິຊາ ຄະຫະກຳ"/>
    <s v="Teachers"/>
    <x v="6"/>
    <n v="5"/>
    <n v="91988369"/>
    <s v="kesone91988369@gmail.com "/>
    <s v="Batch 3"/>
    <s v="05-09/08/2019"/>
  </r>
  <r>
    <n v="392"/>
    <s v="ທ່ານ ນາງ ເກີນຕາ ບັນດາໂຄທອງ"/>
    <x v="0"/>
    <s v="ລາວ"/>
    <s v="ຄູສອນພາກວິຊາ ຄະຫະກຳ"/>
    <s v="Teachers"/>
    <x v="6"/>
    <n v="5"/>
    <n v="91336664"/>
    <m/>
    <s v="Batch 3"/>
    <s v="05-09/08/2019"/>
  </r>
  <r>
    <n v="393"/>
    <s v="ທ່ານ ໄກສອນ ກະຕິຍະລາດ"/>
    <x v="1"/>
    <s v="ຜູ້ໄທ"/>
    <s v="ວິຊາການ ສາຂາຂົວທາງ"/>
    <s v="Administrators/managers"/>
    <x v="5"/>
    <n v="5"/>
    <n v="55648877"/>
    <s v="kaysonektyl@gmail.com"/>
    <s v="Batch 3"/>
    <s v="05-09/08/2019"/>
  </r>
  <r>
    <n v="394"/>
    <s v="ທ່ານ ນາງ ອິນທິດາ ບຸນຈະເລີນ"/>
    <x v="0"/>
    <s v="ລາວ"/>
    <s v="ໂຮງແຮມ ແລະ ທ່ອງທ່ຽວ"/>
    <s v="Administrators/managers"/>
    <x v="5"/>
    <n v="5"/>
    <n v="59909855"/>
    <s v="inthida.bounchalearn@gmail.com"/>
    <s v="Batch 3"/>
    <s v="05-09/08/2019"/>
  </r>
  <r>
    <n v="395"/>
    <s v="ທ່ານ ນາງ ແດງ ອ່ອນນາວົງ"/>
    <x v="0"/>
    <s v="ລາວ"/>
    <s v="ວິຊາການສາຂາ ບັນຊີ"/>
    <s v="Administrators/managers"/>
    <x v="5"/>
    <n v="5"/>
    <n v="58548885"/>
    <s v="a.onnavong@gmail.com"/>
    <s v="Batch 3"/>
    <s v="05-09/08/2019"/>
  </r>
  <r>
    <n v="396"/>
    <s v="ທ່ານ ບຸນທ່ຽວ ໄຊຍະລາດ"/>
    <x v="1"/>
    <s v="ລາວ"/>
    <s v="ຄູສອນລົດຍົນ"/>
    <s v="Teachers"/>
    <x v="5"/>
    <n v="5"/>
    <n v="58600788"/>
    <m/>
    <s v="Batch 3"/>
    <s v="05-09/08/2019"/>
  </r>
  <r>
    <n v="397"/>
    <s v="ທ່ານ ຄູນຄຳ ໂພທິລາດ"/>
    <x v="1"/>
    <s v="ລາວ"/>
    <s v="ຄູສອນໄຟ້າ"/>
    <s v="Teachers"/>
    <x v="5"/>
    <n v="5"/>
    <n v="56908613"/>
    <s v="khamphaimaibai@gmail.com"/>
    <s v="Batch 3"/>
    <s v="05-09/08/2019"/>
  </r>
  <r>
    <n v="398"/>
    <s v="ທ່ານ ພົງສະຫວັດ ໄຊຍະເສນ"/>
    <x v="1"/>
    <s v="ລາວ"/>
    <s v="ຄູສອນກໍ່ສ້າງ"/>
    <s v="Teachers"/>
    <x v="5"/>
    <n v="5"/>
    <n v="29815219"/>
    <s v="phong3ppv@gmail.com"/>
    <s v="Batch 3"/>
    <s v="05-09/08/2019"/>
  </r>
  <r>
    <n v="399"/>
    <s v="ທ່ານ ນາງ ສອນເພັດ ວົງໄຊຊະນະຈິດ"/>
    <x v="0"/>
    <s v="ລາວ"/>
    <s v="ຄູສອນພາສາອັງກິດ"/>
    <s v="Teachers"/>
    <x v="4"/>
    <n v="5"/>
    <n v="52264433"/>
    <s v="sonevongxay77@gmail.com"/>
    <s v="Batch 3"/>
    <s v="05-09/08/2019"/>
  </r>
  <r>
    <n v="400"/>
    <s v="ທ່ານ ລັດຕະນະວົງ ລັດຕະນະໂກສົນ"/>
    <x v="1"/>
    <s v="ລາວ"/>
    <s v="ຄູສອນກົນຈັກ"/>
    <s v="Teachers"/>
    <x v="4"/>
    <n v="5"/>
    <n v="54172675"/>
    <m/>
    <s v="Batch 3"/>
    <s v="05-09/08/2019"/>
  </r>
  <r>
    <n v="401"/>
    <s v="ທ່ານ ນາງ ຈັນສະໝອນ ທຳມະວົງໄຊ"/>
    <x v="0"/>
    <s v="ລາວ"/>
    <s v="ບໍລິຫານທຸລະກິດ"/>
    <s v="Administrators/managers"/>
    <x v="4"/>
    <n v="5"/>
    <n v="52825993"/>
    <m/>
    <s v="Batch 3"/>
    <s v="05-09/08/2019"/>
  </r>
  <r>
    <n v="402"/>
    <s v="ທ່ານ ນາງ ຄຳໃສ ອົບມາໄລ"/>
    <x v="0"/>
    <s v="ລາວ"/>
    <s v="ໂຮງແຮມ ແລະ ທ່ອງທ່ຽວ"/>
    <s v="Administrators/managers"/>
    <x v="0"/>
    <n v="5"/>
    <n v="55962618"/>
    <s v="khamsay1987@gmail.com"/>
    <s v="Batch 3"/>
    <s v="05-09/08/2019"/>
  </r>
  <r>
    <n v="403"/>
    <s v="ທ່ານ ນາງ ຄອນຄຳ ວິລິວົງ"/>
    <x v="0"/>
    <s v="ລາວ"/>
    <s v="ບໍລິຫານທຸລະກິດ"/>
    <s v="Administrators/managers"/>
    <x v="0"/>
    <n v="5"/>
    <n v="22221955"/>
    <s v="khonekham-virivong@gmail.com "/>
    <s v="Batch 3"/>
    <s v="05-09/08/2019"/>
  </r>
  <r>
    <n v="404"/>
    <s v="ທ່ານ ບຸນຈັນ ຄຳຜຸຍ"/>
    <x v="1"/>
    <s v="ລາວ"/>
    <s v="ຄູສອນຄອມພິວເຕີ້"/>
    <s v="Teachers"/>
    <x v="0"/>
    <n v="5"/>
    <n v="22555519"/>
    <s v="bounchan.khamphouvy@yahoo.com "/>
    <s v="Batch 3"/>
    <s v="05-09/08/2019"/>
  </r>
  <r>
    <n v="405"/>
    <s v="ທ່ານ ເກີດສົມບັດ ທຳມະຈັກ"/>
    <x v="1"/>
    <s v="ລາວ"/>
    <s v="ຄູສອນໄຟ້າ"/>
    <s v="Teachers"/>
    <x v="1"/>
    <n v="5"/>
    <n v="55556133"/>
    <s v="keutsombat99@gmail.com"/>
    <s v="Batch 3"/>
    <s v="05-09/08/2019"/>
  </r>
  <r>
    <n v="406"/>
    <s v="ທ່ານ ບຸນປັນ ພົມມະສານ"/>
    <x v="1"/>
    <s v="ລາວ"/>
    <s v="ຄູສອນພາກວິຊາ ບໍ່ແຮ່"/>
    <s v="Teachers"/>
    <x v="1"/>
    <n v="5"/>
    <n v="22029737"/>
    <s v="ter19ptc@gmail.com "/>
    <s v="Batch 3"/>
    <s v="05-09/08/2019"/>
  </r>
  <r>
    <n v="407"/>
    <s v="ທ່ານ ນາງ ເນດນະພາ ພວງສົມທອງ"/>
    <x v="0"/>
    <s v="ລາວ"/>
    <s v="ສຳຫຼວດວັດແທກຄຸ້ມຄອງທີ່ດິນ"/>
    <s v="Administrators/managers"/>
    <x v="1"/>
    <n v="5"/>
    <n v="97554983"/>
    <s v="nethnapha.pch@gmail.com "/>
    <s v="Batch 3"/>
    <s v="05-09/08/2019"/>
  </r>
  <r>
    <n v="408"/>
    <s v="ທ່ານ ນາງ ທ່ອນແກ້ວ ສຸພັນທອນ"/>
    <x v="0"/>
    <s v="ລາວ"/>
    <s v="ຄູສອນຄອມພິວເຕີ້"/>
    <s v="Teachers"/>
    <x v="2"/>
    <n v="5"/>
    <n v="22449957"/>
    <m/>
    <s v="Batch 3"/>
    <s v="05-09/08/2019"/>
  </r>
  <r>
    <n v="409"/>
    <s v="ທ່ານ ນາງ ເພັດລຳພູນ ຈັນທະລາ"/>
    <x v="0"/>
    <s v="ລາວ"/>
    <s v="ຄູສອນໄຟ້າ ເອເລັກໂຕຼນິກ"/>
    <s v="Teachers"/>
    <x v="2"/>
    <n v="5"/>
    <n v="54835941"/>
    <s v="phetlumphoun@gmail.com "/>
    <s v="Batch 3"/>
    <s v="05-09/08/2019"/>
  </r>
  <r>
    <n v="410"/>
    <s v="ທ່ານ ແສງຈັນ ສຸດທິພົງສັກ"/>
    <x v="1"/>
    <s v="ລາວ"/>
    <s v="ການຕະຫລາດ"/>
    <s v="Administrators/managers"/>
    <x v="2"/>
    <n v="5"/>
    <n v="98966668"/>
    <m/>
    <s v="Batch 3"/>
    <s v="05-09/08/2019"/>
  </r>
  <r>
    <n v="411"/>
    <s v="ທ່ານ ສຸລິນໄຊ ເຮືອງວົງສາ"/>
    <x v="1"/>
    <s v="ລາວ"/>
    <s v="ຄູສອນປ່າໄມ້"/>
    <s v="Teachers"/>
    <x v="3"/>
    <n v="5"/>
    <n v="99954940"/>
    <s v="soulixay19@gmail.com "/>
    <s v="Batch 3"/>
    <s v="05-09/08/2019"/>
  </r>
  <r>
    <n v="412"/>
    <s v="ທ່ານ ອານິນພອນ ຫຼວງດວງສິດທິເດດ"/>
    <x v="1"/>
    <s v="ລາວ"/>
    <s v="ຄູສອນຄອມພິວເຕີ້"/>
    <s v="Teachers"/>
    <x v="3"/>
    <n v="5"/>
    <n v="95567336"/>
    <s v="aninphone@hotmail.com "/>
    <s v="Batch 3"/>
    <s v="05-09/08/2019"/>
  </r>
  <r>
    <n v="413"/>
    <s v="ທ່ານ ນາງ ພິມມະກອນ ລານມີໄຊ"/>
    <x v="0"/>
    <s v="ລາວ"/>
    <s v="ຄູສອນ ປູກຝັງ"/>
    <s v="Teachers"/>
    <x v="3"/>
    <n v="5"/>
    <n v="99103889"/>
    <s v="pk310198@gmail.com"/>
    <s v="Batch 3"/>
    <s v="05-09/08/2019"/>
  </r>
  <r>
    <n v="414"/>
    <s v="ທ່ານ ນາງ ວັນເພັງ ພູນດາວັນ"/>
    <x v="0"/>
    <s v="ລາວ"/>
    <s v="ຄູສອນລ້ຽງສັດ"/>
    <s v="Teachers"/>
    <x v="3"/>
    <n v="5"/>
    <n v="95048859"/>
    <s v="vp.dats@gmail.com "/>
    <s v="Batch 3"/>
    <s v="05-09/08/2019"/>
  </r>
  <r>
    <n v="415"/>
    <s v="ທ່ານ ນາງ ບົວທອງ ພູມີ"/>
    <x v="0"/>
    <s v="ລາວ"/>
    <s v="ຮອງຫົວໜ້າ ພະແນກກິດຈະການນັກສຶກສາ"/>
    <s v="Administrators/managers"/>
    <x v="7"/>
    <n v="7"/>
    <n v="55848653"/>
    <s v="bounthongphoumy@gmail.com"/>
    <s v="Batch 1"/>
    <s v="19-23/08/2019"/>
  </r>
  <r>
    <n v="416"/>
    <s v="ທ່ານ ຄຳຟອງ ພັນທະລາດ"/>
    <x v="1"/>
    <s v="ລາວ"/>
    <s v="ພະແນກ ກິດຈະການນັກສຶກສາ"/>
    <s v="Administrators/managers"/>
    <x v="7"/>
    <n v="7"/>
    <n v="55434598"/>
    <m/>
    <s v="Batch 1"/>
    <s v="19-23/08/2019"/>
  </r>
  <r>
    <n v="417"/>
    <s v="ທ່ານ ນາງ ສຸກສະຫວັນ ດາວເຮືອງລິດ"/>
    <x v="0"/>
    <s v="ລາວ"/>
    <s v="ພະແນກ ກິດຈະການນັກສຶກສາ"/>
    <s v="Administrators/managers"/>
    <x v="7"/>
    <n v="7"/>
    <n v="97778002"/>
    <s v="souksavanh28.dhl@gmail.com"/>
    <s v="Batch 1"/>
    <s v="19-23/08/2019"/>
  </r>
  <r>
    <n v="418"/>
    <s v="ທ່ານ ຄຳມະສອນ ອິນສີຊຽງໃໝ່"/>
    <x v="1"/>
    <s v="ລາວ"/>
    <s v="ພະແນກຄວບຄຸມຄຸນນະພາບ"/>
    <s v="Administrators/managers"/>
    <x v="6"/>
    <n v="7"/>
    <n v="52276587"/>
    <s v="sonekham@gmail.com"/>
    <s v="Batch 1"/>
    <s v="19-23/08/2019"/>
  </r>
  <r>
    <n v="419"/>
    <s v="ທ່ານ ບຸນທົງ ຊາທິລາດ"/>
    <x v="1"/>
    <s v="ລາວ"/>
    <s v="ຄູສອນກົນຈັກ"/>
    <s v="Teachers"/>
    <x v="6"/>
    <n v="7"/>
    <n v="55641693"/>
    <m/>
    <s v="Batch 1"/>
    <s v="19-23/08/2019"/>
  </r>
  <r>
    <n v="420"/>
    <s v="ທ່ານ ນາງ ດາສະຫວັນ ວົງມີໄຊ"/>
    <x v="0"/>
    <s v="ລາວ"/>
    <s v="ພະແນກຂໍ້ມູນຂ່າວສານ"/>
    <s v="Administrators/managers"/>
    <x v="6"/>
    <n v="7"/>
    <n v="23555292"/>
    <s v="dasavanh2125@gmail.com"/>
    <s v="Batch 1"/>
    <s v="19-23/08/2019"/>
  </r>
  <r>
    <n v="421"/>
    <s v="ທ່ານ ສົມພອນ ຈັນທະເທບ"/>
    <x v="1"/>
    <s v="ລາວ"/>
    <s v="ຮອງ ຫໜ ບໍລິຫານທຸລະກິດ"/>
    <s v="Administrators/managers"/>
    <x v="5"/>
    <n v="7"/>
    <n v="56723330"/>
    <s v="sonphonechanthap@gmail.com"/>
    <s v="Batch 1"/>
    <s v="19-23/08/2019"/>
  </r>
  <r>
    <n v="422"/>
    <s v="ທ່ານ ທອງດີ ອິນທິລາຍ"/>
    <x v="1"/>
    <s v="ລາວ"/>
    <s v="ຄູສອນໄຟຟ້າ"/>
    <s v="Teachers"/>
    <x v="5"/>
    <n v="7"/>
    <n v="55757373"/>
    <s v="thongdypao@gmail.com"/>
    <s v="Batch 1"/>
    <s v="19-23/08/2019"/>
  </r>
  <r>
    <n v="423"/>
    <s v="ທ່ານ ພອນປະເສີດ ອິນທະວົງ"/>
    <x v="1"/>
    <s v="ລາວ"/>
    <s v="ຄູສອນ ໄອທີ"/>
    <s v="Teachers"/>
    <x v="5"/>
    <n v="7"/>
    <n v="55315147"/>
    <s v="yued89@gmail.com"/>
    <s v="Batch 1"/>
    <s v="19-23/08/2019"/>
  </r>
  <r>
    <n v="424"/>
    <s v="ທ່ານ ສົມຈັນ ພົມມະຈັນ"/>
    <x v="1"/>
    <s v="ລາວ"/>
    <s v="ຮຫໜ ພາກວິຊາໄຟຟ້າກົນຈັກ"/>
    <s v="Administrators/managers"/>
    <x v="4"/>
    <n v="7"/>
    <n v="55425670"/>
    <m/>
    <s v="Batch 1"/>
    <s v="19-23/08/2019"/>
  </r>
  <r>
    <n v="425"/>
    <s v="ທ່ານ ອຳຄາ ພົນພັກດີ"/>
    <x v="1"/>
    <s v="ລາວ"/>
    <s v="ຄູສອນ ພາກວິຊາສ້ອມແປງກົນຈັກ"/>
    <s v="Teachers"/>
    <x v="4"/>
    <n v="7"/>
    <n v="59682358"/>
    <s v="ponpakdee287@gmail.com"/>
    <s v="Batch 1"/>
    <s v="19-23/08/2019"/>
  </r>
  <r>
    <n v="426"/>
    <s v="ທ່ານ ນາງ ສຸກສະໄໝ ວິໄລທອງ"/>
    <x v="0"/>
    <s v="ລາວ"/>
    <s v="ຄູສອນ ພາກວິຊາບໍລິຫານທຸລະກິດ"/>
    <s v="Teachers"/>
    <x v="4"/>
    <n v="7"/>
    <n v="22140786"/>
    <s v="souksamay-vlt@hotmail.com"/>
    <s v="Batch 1"/>
    <s v="19-23/08/2019"/>
  </r>
  <r>
    <n v="427"/>
    <s v="ທ່ານ ນາງ ຈິນຕະນາ ຄອນສະຫັວນ"/>
    <x v="0"/>
    <s v="ລາວ"/>
    <s v="ຄູສອນວິຊາໂຮງແຮມ ແລະ ທ່ອງທ່ຽວ"/>
    <s v="Teachers"/>
    <x v="0"/>
    <n v="7"/>
    <n v="77854848"/>
    <s v="emmylaos@outlook.com"/>
    <s v="Batch 1"/>
    <s v="19-23/08/2019"/>
  </r>
  <r>
    <n v="428"/>
    <s v="ທ່ານ ນາງ ຄອນຄຳ ວິລິວົງ"/>
    <x v="0"/>
    <s v="ລາວ"/>
    <s v="ຄູສອນ ພາກວິຊາບໍລິຫານທຸລະກິດ"/>
    <s v="Teachers"/>
    <x v="0"/>
    <n v="7"/>
    <n v="22221955"/>
    <s v="khonekham.virivong@gmail.com"/>
    <s v="Batch 1"/>
    <s v="19-23/08/2019"/>
  </r>
  <r>
    <n v="429"/>
    <s v="ທ່ານ ນິຍົມ ວິໄລທອງ"/>
    <x v="1"/>
    <s v="ລາວ"/>
    <s v="ຄູສອນ ພາກວິຊາໄຟຟ້າ - ເອເລັກໂຕຣນິກ"/>
    <s v="Teachers"/>
    <x v="0"/>
    <n v="7"/>
    <n v="58699948"/>
    <s v="niyomvilaythong@gmail.com"/>
    <s v="Batch 1"/>
    <s v="19-23/08/2019"/>
  </r>
  <r>
    <n v="430"/>
    <s v="ທ່ານ ເພັດດວງຈັນ ພິມມະສອນ"/>
    <x v="1"/>
    <s v="ລາວ"/>
    <s v="ຄູສອນ ພາກວິຊາບໍລິຫານທຸລະກິດ"/>
    <s v="Teachers"/>
    <x v="0"/>
    <n v="7"/>
    <n v="59946034"/>
    <s v="phimphet@yahoo.com"/>
    <s v="Batch 1"/>
    <s v="19-23/08/2019"/>
  </r>
  <r>
    <n v="431"/>
    <s v="ທ່ານ ໄຊຍະກອນ ນິນລະວົງ"/>
    <x v="1"/>
    <s v="ລາວ"/>
    <s v="ຄູສອນ ພາກວິຊາໄອທີວິສະວະກຳ"/>
    <s v="Teachers"/>
    <x v="1"/>
    <n v="7"/>
    <n v="22339555"/>
    <s v="ninlavongnlv@gmail.com"/>
    <s v="Batch 1"/>
    <s v="19-23/08/2019"/>
  </r>
  <r>
    <n v="432"/>
    <s v="ທ່ານ ນາງ ສຸດສະດາ ພິມມະຫາໄຊ"/>
    <x v="0"/>
    <s v="ລາວ"/>
    <s v="ຄູສອນ ພາກວິຊາໄອທີວິສະວະກຳ"/>
    <s v="Teachers"/>
    <x v="1"/>
    <n v="7"/>
    <n v="52247792"/>
    <s v="soudsadanoy@gmail.com "/>
    <s v="Batch 1"/>
    <s v="19-23/08/2019"/>
  </r>
  <r>
    <n v="433"/>
    <s v="ທ່ານ ມົນວິໄຊ ສຸວັນທອນ"/>
    <x v="1"/>
    <s v="ລາວ"/>
    <s v="ຄູສອນ ພາກວິຊາໄຟຟ້າ"/>
    <s v="Teachers"/>
    <x v="1"/>
    <n v="7"/>
    <n v="58849884"/>
    <s v="msouvanthone@gmail.com"/>
    <s v="Batch 1"/>
    <s v="19-23/08/2019"/>
  </r>
  <r>
    <n v="434"/>
    <s v="ທ່ານ ເພັດສະຫວັນ ສຸກກະເສີມ"/>
    <x v="1"/>
    <s v="ລາວ"/>
    <s v="ຄູສອນ ພາກວິຊາທໍລະນີສາດ"/>
    <s v="Teachers"/>
    <x v="1"/>
    <n v="7"/>
    <n v="76148248"/>
    <s v="phetsavanhbilly@gmail.com"/>
    <s v="Batch 1"/>
    <s v="19-23/08/2019"/>
  </r>
  <r>
    <n v="435"/>
    <s v="ທ່ານ ຄູນ ອິນທະໄຊ"/>
    <x v="1"/>
    <s v="ລາວ"/>
    <s v="ຄູສອນ ເອເລັກໂຕຼນິກ"/>
    <s v="Teachers"/>
    <x v="2"/>
    <n v="7"/>
    <n v="59995499"/>
    <s v="khouninthaxay89@gmail.com "/>
    <s v="Batch 1"/>
    <s v="19-23/08/2019"/>
  </r>
  <r>
    <n v="436"/>
    <s v="ທ່ານ ຄຳພາວັນ ອິນທະວົງ"/>
    <x v="1"/>
    <s v="ລາວ"/>
    <s v="ຄູສອນພາລະ"/>
    <s v="Teachers"/>
    <x v="2"/>
    <n v="7"/>
    <n v="55330031"/>
    <m/>
    <s v="Batch 1"/>
    <s v="19-23/08/2019"/>
  </r>
  <r>
    <n v="437"/>
    <s v="ທ່ານ ແກ້ວ ມູນມະນີຈັນ"/>
    <x v="1"/>
    <s v="ລາວ"/>
    <s v="ຄູສອນຟີຊິກ"/>
    <s v="Teachers"/>
    <x v="2"/>
    <n v="7"/>
    <n v="29809622"/>
    <s v="keomoragode@gmail.com"/>
    <s v="Batch 1"/>
    <s v="19-23/08/2019"/>
  </r>
  <r>
    <n v="438"/>
    <s v="ທ່ານ ນາງ ພອນແສງ ບຸນປະສົງ"/>
    <x v="0"/>
    <s v="ລາວ"/>
    <s v="ຄູສອນພາສາລາວ"/>
    <s v="Teachers"/>
    <x v="2"/>
    <n v="7"/>
    <n v="99290413"/>
    <s v="bounpasong@gmail.com"/>
    <s v="Batch 1"/>
    <s v="19-23/08/2019"/>
  </r>
  <r>
    <n v="439"/>
    <s v="ທ່ານ ນາງ ວຽງສະຫວັນ ໄຊຍະວົງ"/>
    <x v="0"/>
    <s v="ລາວ"/>
    <s v="ຄູສອນບັນຊີ"/>
    <s v="Teachers"/>
    <x v="2"/>
    <n v="7"/>
    <n v="23222978"/>
    <s v="tou0305070789@gmail.com"/>
    <s v="Batch 1"/>
    <s v="19-23/08/2019"/>
  </r>
  <r>
    <n v="440"/>
    <s v="ທ່ານ ນາງ ແພງສີ ມະນີແສງ"/>
    <x v="0"/>
    <s v="ກື່ມມຸ"/>
    <s v="ຄູສອນປູກຝັງ"/>
    <s v="Teachers"/>
    <x v="3"/>
    <n v="7"/>
    <n v="23915678"/>
    <m/>
    <s v="Batch 1"/>
    <s v="19-23/08/2019"/>
  </r>
  <r>
    <n v="441"/>
    <s v="ທ່ານ ນາງ ພອນສະຫວັນ ສຸດທິຈັກ"/>
    <x v="0"/>
    <s v="ລາວ"/>
    <s v="ຄູສອນພະຍາດສັດ"/>
    <s v="Teachers"/>
    <x v="3"/>
    <n v="7"/>
    <n v="77773310"/>
    <m/>
    <s v="Batch 1"/>
    <s v="19-23/08/2019"/>
  </r>
  <r>
    <n v="442"/>
    <s v="ທ່ານ ແສງອາລຸນ ຈັນທະສຸກ"/>
    <x v="1"/>
    <s v="ລາວ"/>
    <s v="ຄູສອນປູກຝັງ"/>
    <s v="Teachers"/>
    <x v="3"/>
    <n v="7"/>
    <n v="55689181"/>
    <m/>
    <s v="Batch 1"/>
    <s v="19-23/08/2019"/>
  </r>
  <r>
    <n v="443"/>
    <s v="ທ່ານ ສີພັນ ແສນວັນນະຄຳ"/>
    <x v="1"/>
    <s v="ລາວ"/>
    <s v="ຄູສອນລ້ຽງສັດ"/>
    <s v="Teachers"/>
    <x v="3"/>
    <n v="7"/>
    <n v="59615154"/>
    <s v="syphanhouy@hotmail.com"/>
    <s v="Batch 1"/>
    <s v="19-23/08/2019"/>
  </r>
  <r>
    <n v="444"/>
    <s v="ທ່ານ ຄຳຮຸ່ງ ດິນທອງໄຊ"/>
    <x v="1"/>
    <s v="ລາວ"/>
    <s v="ຄູສອນການເມືອງ"/>
    <s v="Teachers"/>
    <x v="3"/>
    <n v="7"/>
    <n v="55777345"/>
    <m/>
    <s v="Batch 1"/>
    <s v="19-23/08/2019"/>
  </r>
  <r>
    <n v="445"/>
    <s v="ທ່ານ ນາງ ຈຳປີ ແກ້ວບຸບຜາ"/>
    <x v="0"/>
    <s v="ລາວ"/>
    <s v="ຄູສອນ ພາກວິຊາໂຮງແຮມ ແລະ ທ່ອງທ່ຽວ"/>
    <s v="Teachers"/>
    <x v="7"/>
    <n v="7"/>
    <n v="95666998"/>
    <m/>
    <s v="Batch 2"/>
    <s v="26-30/08/2019"/>
  </r>
  <r>
    <n v="446"/>
    <s v="ທ່ານ ນາງ ເພັດສະໝອນ ແກ້ວຂຸນປາສັກ"/>
    <x v="0"/>
    <s v="ລາວ"/>
    <s v="ການຄຸ້ມຄອງ"/>
    <s v="Administrators/managers"/>
    <x v="7"/>
    <n v="7"/>
    <n v="98909768"/>
    <m/>
    <s v="Batch 2"/>
    <s v="26-30/08/2019"/>
  </r>
  <r>
    <n v="447"/>
    <s v="ທ່ານ ນາງ ຈິດປະສົງ ຖາວອນຄຳ"/>
    <x v="0"/>
    <s v="ລາວ"/>
    <s v="ພາສາອັງກິດ"/>
    <s v="Administrators/managers"/>
    <x v="7"/>
    <n v="7"/>
    <n v="777504017"/>
    <m/>
    <s v="Batch 2"/>
    <s v="26-30/08/2019"/>
  </r>
  <r>
    <n v="448"/>
    <s v="ທ່ານ ກອງແພງ ສຸລິຍະມາດ"/>
    <x v="1"/>
    <s v="ລາວ"/>
    <s v="ການເມືອງ"/>
    <s v="Administrators/managers"/>
    <x v="6"/>
    <n v="7"/>
    <n v="9643993"/>
    <s v="soulignamath.kongpheng3@gmail.com"/>
    <s v="Batch 2"/>
    <s v="26-30/08/2019"/>
  </r>
  <r>
    <n v="449"/>
    <s v="ທ່ານ ຄຳພີ ສີຫາຈັກ"/>
    <x v="1"/>
    <s v="ລາວ"/>
    <s v="ຮອງຫົວໜ້າ ພາກວິຊາ ບໍລິຫານທຸລະກິດ"/>
    <s v="Administrators/managers"/>
    <x v="6"/>
    <n v="7"/>
    <n v="58835666"/>
    <s v="sihachack-k@hotmail.com"/>
    <s v="Batch 2"/>
    <s v="26-30/08/2019"/>
  </r>
  <r>
    <n v="450"/>
    <s v="ທ່ານ ນາງ ມະນີຈັນ ກົງພະຈັນ"/>
    <x v="0"/>
    <s v="ລາວ"/>
    <s v="ຮອງພາກວິຊາຕັດຫຍິບ"/>
    <s v="Administrators/managers"/>
    <x v="6"/>
    <n v="7"/>
    <n v="77755996"/>
    <s v="joisvp1018@gmail.com"/>
    <s v="Batch 2"/>
    <s v="26-30/08/2019"/>
  </r>
  <r>
    <n v="451"/>
    <s v="ທ່ານ ໄຊປັນຍາ ລັດຖະຈັກ"/>
    <x v="1"/>
    <s v="ລາວ"/>
    <s v="ກົນຈັກ"/>
    <s v="Administrators/managers"/>
    <x v="5"/>
    <n v="7"/>
    <n v="56820034"/>
    <m/>
    <s v="Batch 2"/>
    <s v="26-30/08/2019"/>
  </r>
  <r>
    <n v="452"/>
    <s v="ທ່ານ ໄກສອນ ກະຕິຍະລາດ"/>
    <x v="1"/>
    <s v="ລາວ"/>
    <s v="ພະແນກວິຊາການ"/>
    <s v="Administrators/managers"/>
    <x v="5"/>
    <n v="7"/>
    <n v="55648877"/>
    <s v="kaysonektyl@gmail.com"/>
    <s v="Batch 2"/>
    <s v="26-30/08/2019"/>
  </r>
  <r>
    <n v="453"/>
    <s v="ທ່ານ ນາງ ອິນທິດາ ບຸນຈະເລີນ"/>
    <x v="0"/>
    <s v="ລາວ"/>
    <s v="ຄູສອນ ພາກວິຊາຄະຫະກຳ"/>
    <s v="Teachers"/>
    <x v="5"/>
    <n v="7"/>
    <n v="59909855"/>
    <s v="inthida.bounchalearn@gmail.com"/>
    <s v="Batch 2"/>
    <s v="26-30/08/2019"/>
  </r>
  <r>
    <n v="454"/>
    <s v="ທ່ານ ຄຳເພັດ ອ່ອນປະເສີດ"/>
    <x v="1"/>
    <s v="ລາວ"/>
    <s v="ຫົວໜ້າ ພາກວິຊາກະເສດ"/>
    <s v="Administrators/managers"/>
    <x v="4"/>
    <n v="7"/>
    <n v="55796979"/>
    <s v="khamphetoupa@gmail.com"/>
    <s v="Batch 2"/>
    <s v="26-30/08/2019"/>
  </r>
  <r>
    <n v="455"/>
    <s v="ທ່ານ ໄຊສົມບູນ ໄກສອນ"/>
    <x v="1"/>
    <s v="ລາວ"/>
    <s v="ຄູສອນ ພາກວິຊາເຄຫາສະຖານ"/>
    <s v="Teachers"/>
    <x v="4"/>
    <n v="7"/>
    <n v="95338375"/>
    <s v="saysomboun@hotmail.com"/>
    <s v="Batch 2"/>
    <s v="26-30/08/2019"/>
  </r>
  <r>
    <n v="456"/>
    <s v="ທ່ານ ນາງ ຄຳປານ ສົມສະນິດ"/>
    <x v="0"/>
    <s v="ລາວ"/>
    <s v="ຄູສອນ ພາກວິຊາຄະຫະກຳ"/>
    <s v="Teachers"/>
    <x v="4"/>
    <n v="7"/>
    <n v="98565072"/>
    <m/>
    <s v="Batch 2"/>
    <s v="26-30/08/2019"/>
  </r>
  <r>
    <n v="457"/>
    <s v="ທ່ານ ນາງ ຈັນແກ້ວ ບູລົມ"/>
    <x v="0"/>
    <s v="ລາວ"/>
    <s v="ຄູສອນວິທະຍາສາດພື້ນຖານ"/>
    <s v="Teachers"/>
    <x v="0"/>
    <n v="7"/>
    <n v="55702971"/>
    <m/>
    <s v="Batch 2"/>
    <s v="26-30/08/2019"/>
  </r>
  <r>
    <n v="458"/>
    <s v="ທ່ານ ນາງ ດາວສຸກອຸລາ ວິໄລ"/>
    <x v="0"/>
    <s v="ລາວ"/>
    <s v="ຄູສອນ ພາກວິຊາໂຮງແຮມ ແລະ ທ່ອງທ່ຽວ"/>
    <s v="Teachers"/>
    <x v="0"/>
    <n v="7"/>
    <n v="55921624"/>
    <m/>
    <s v="Batch 2"/>
    <s v="26-30/08/2019"/>
  </r>
  <r>
    <n v="459"/>
    <s v="ທ່ານ ໄພປະດິດ ໄຊອຸດົມ"/>
    <x v="1"/>
    <s v="ລາວ"/>
    <s v="ຄູສອນ ພາກວິຊາບໍລິຫານທຸລະກິດ"/>
    <s v="Teachers"/>
    <x v="0"/>
    <n v="7"/>
    <n v="55700877"/>
    <m/>
    <s v="Batch 2"/>
    <s v="26-30/08/2019"/>
  </r>
  <r>
    <n v="460"/>
    <s v="ທ່ານ ອຳໄພວັນ ແສນຫົວພັນ"/>
    <x v="1"/>
    <s v="ລາວ"/>
    <s v="ຄູສອນ ພະແນກຈອດ ແລະ ທໍ່ນ້ຳ"/>
    <s v="Teachers"/>
    <x v="0"/>
    <n v="7"/>
    <n v="56800845"/>
    <m/>
    <s v="Batch 2"/>
    <s v="26-30/08/2019"/>
  </r>
  <r>
    <n v="461"/>
    <s v="ທ່ານ ດອນສະຫວັນ ສາຍເຊກອງ"/>
    <x v="1"/>
    <s v="ລາວ"/>
    <s v="ຄູສອນ ພະແນກເຕັກໂນໂລຢີ ແລະ ຂໍ້ມູນຂ່າວສານ"/>
    <s v="Teachers"/>
    <x v="0"/>
    <n v="7"/>
    <n v="54412821"/>
    <m/>
    <s v="Batch 2"/>
    <s v="26-30/08/2019"/>
  </r>
  <r>
    <n v="462"/>
    <s v="ທ່ານ ນາງ ສຸກສາຄອນ ກຸນລາວົງ"/>
    <x v="0"/>
    <s v="ລາວ"/>
    <s v="ວິຊາການ ພະແນກວິຊາການ"/>
    <s v="Administrators/managers"/>
    <x v="1"/>
    <n v="7"/>
    <n v="28904639"/>
    <s v="sa_kounlavong@hotmail.com"/>
    <s v="Batch 2"/>
    <s v="26-30/08/2019"/>
  </r>
  <r>
    <n v="463"/>
    <s v="ທ່ານ ນາງ ບົວເງິນ ຈັນທະວົງ"/>
    <x v="0"/>
    <s v="ລາວ"/>
    <s v="ຄູູສອນ ພາກວິຊາສຳຫຼວດວັດແທກແຜນທີ່"/>
    <s v="Teachers"/>
    <x v="1"/>
    <n v="7"/>
    <n v="56862646"/>
    <s v="noybouapsd@gmail.com"/>
    <s v="Batch 2"/>
    <s v="26-30/08/2019"/>
  </r>
  <r>
    <n v="464"/>
    <s v="ທ່ານ ອຸໄທ ພູມາລາວົງ"/>
    <x v="1"/>
    <s v="ລາວ"/>
    <s v="ຄູສອນ ພາກວິຊາສຳຫຼວດວັດແທກແຜນທີ່"/>
    <s v="Teachers"/>
    <x v="1"/>
    <n v="7"/>
    <n v="98789893"/>
    <s v="p_malavong@gmail.com"/>
    <s v="Batch 2"/>
    <s v="26-30/08/2019"/>
  </r>
  <r>
    <n v="465"/>
    <s v="ທ່ານ ຢ່າງເຮີ່"/>
    <x v="1"/>
    <s v="ລາວ"/>
    <s v="ຄູສອນ ພາກວິຊາບໍ່ແຮ່"/>
    <s v="Teachers"/>
    <x v="1"/>
    <n v="7"/>
    <n v="22176364"/>
    <m/>
    <s v="Batch 2"/>
    <s v="26-30/08/2019"/>
  </r>
  <r>
    <n v="466"/>
    <s v="ທ່ານ ເສົາຄຳ ຂຸນສີ"/>
    <x v="1"/>
    <s v="ລາວ"/>
    <s v="ຄູສອນ ພາກວິຊາບໍລິຫານທຸລະກິດ"/>
    <s v="Teachers"/>
    <x v="2"/>
    <n v="7"/>
    <n v="55111353"/>
    <s v="saokham1010@gmail.com"/>
    <s v="Batch 2"/>
    <s v="26-30/08/2019"/>
  </r>
  <r>
    <n v="467"/>
    <s v="ທ່ານ ແສງຈັນ ພອນສະຫວັນ"/>
    <x v="1"/>
    <s v="ລາວ"/>
    <s v="ຄູສອນ ໄອທີ"/>
    <s v="Teachers"/>
    <x v="2"/>
    <n v="7"/>
    <n v="99991619"/>
    <s v="sengphonesavan@gmail.com"/>
    <s v="Batch 2"/>
    <s v="26-30/08/2019"/>
  </r>
  <r>
    <n v="468"/>
    <s v="ທ່ານ ນາງ ລັດສະດີ ຈິດນາລີ"/>
    <x v="0"/>
    <s v="ລາວ"/>
    <s v="ເອເລັກໂຕຼນິກ"/>
    <s v="Administrators/managers"/>
    <x v="2"/>
    <n v="7"/>
    <n v="28118996"/>
    <m/>
    <s v="Batch 2"/>
    <s v="26-30/08/2019"/>
  </r>
  <r>
    <n v="469"/>
    <s v="ທ່ານ ນາງ ເມີ້ຍ ພັນມະທອງ"/>
    <x v="0"/>
    <s v="ລາວ"/>
    <s v="ຄູສອນວິທະຍາສາດພື້ນຖານ"/>
    <s v="Teachers"/>
    <x v="2"/>
    <n v="7"/>
    <n v="23844883"/>
    <m/>
    <s v="Batch 2"/>
    <s v="26-30/08/2019"/>
  </r>
  <r>
    <n v="470"/>
    <s v="ທ່ານ ມີສຸກ ບຸດດາຄຳ"/>
    <x v="1"/>
    <s v="ໄທແດງ"/>
    <s v="ຄູສອນລ້ຽງສັດ"/>
    <s v="Teachers"/>
    <x v="3"/>
    <n v="7"/>
    <n v="22347337"/>
    <s v="meesouk22347337@gmail.com"/>
    <s v="Batch 2"/>
    <s v="26-30/08/2019"/>
  </r>
  <r>
    <n v="471"/>
    <s v="ທ່ານ ນາງ ເພັດສະໝອນ ຫຼວງສີ"/>
    <x v="0"/>
    <s v="ລາວ"/>
    <s v="ຄູສອນປ່າໄມ້"/>
    <s v="Teachers"/>
    <x v="3"/>
    <n v="7"/>
    <n v="59434730"/>
    <s v="phet.dact@gmail.com"/>
    <s v="Batch 2"/>
    <s v="26-30/08/2019"/>
  </r>
  <r>
    <n v="472"/>
    <s v="ທ່ານ ພຸດທະສອນ ພັນທະວົງ"/>
    <x v="1"/>
    <s v="ລາວ"/>
    <s v="ຄູສອນວິທະຍາສາດພື້ນຖານ"/>
    <s v="Teachers"/>
    <x v="3"/>
    <n v="7"/>
    <n v="55070818"/>
    <s v="soneptv2015@gmail.com"/>
    <s v="Batch 2"/>
    <s v="26-30/08/2019"/>
  </r>
  <r>
    <n v="473"/>
    <s v="ທ່ານ ໄຊລິດາ ອິນທະວົງ"/>
    <x v="1"/>
    <s v="ລາວ"/>
    <s v="ຄູສອນປູກຝັງ"/>
    <s v="Teachers"/>
    <x v="3"/>
    <n v="7"/>
    <n v="55994584"/>
    <s v="saylidda2018@gmail.com"/>
    <s v="Batch 2"/>
    <s v="26-30/08/2019"/>
  </r>
  <r>
    <n v="474"/>
    <s v="ທ່ານ ນາງ ປຸ້ຍ ອອນສົມພວງ"/>
    <x v="0"/>
    <s v="ລາວ"/>
    <s v="ຄູສອນລ້ຽງສັດ"/>
    <s v="Teachers"/>
    <x v="3"/>
    <n v="7"/>
    <n v="96282550"/>
    <m/>
    <s v="Batch 2"/>
    <s v="26-30/08/2019"/>
  </r>
  <r>
    <n v="475"/>
    <s v="ທ່ານ ນາງ ວົງພະຈັນ ສິລິວົງສາ"/>
    <x v="0"/>
    <s v="ລາວ"/>
    <s v="ຮຫໜ ພະແນກພັດທະນາຂໍ້ມູນ ແລະ ຂ່າວສານ"/>
    <s v="Administrators/managers"/>
    <x v="6"/>
    <n v="7"/>
    <n v="304457875"/>
    <s v="sylivongphachanh@gmail.com"/>
    <s v="Batch 3"/>
    <s v="09-13/09/2019"/>
  </r>
  <r>
    <n v="476"/>
    <s v="ທ່ານ ນາງ ສຸນາລີ ຜູຍຍະວົງ"/>
    <x v="0"/>
    <s v="ລາວ"/>
    <s v="ຮອງຫົວໜ້າ ພາກວິຊາກໍ່ສ້າງ"/>
    <s v="Administrators/managers"/>
    <x v="6"/>
    <n v="7"/>
    <n v="23340588"/>
    <s v="pa.sounaly@gmail.com"/>
    <s v="Batch 3"/>
    <s v="09-13/09/2019"/>
  </r>
  <r>
    <n v="477"/>
    <s v="ທ່ານ ນາງ ສຸວັນນາ ຈິນລັດຕະນະວົງ"/>
    <x v="0"/>
    <s v="ລາວ"/>
    <s v="ຄູສອນ ພາກວິຊາໄຟຟ້າ"/>
    <s v="Teachers"/>
    <x v="6"/>
    <n v="7"/>
    <n v="93702768"/>
    <s v="chinlattanavongsouvanna@gmail.com"/>
    <s v="Batch 3"/>
    <s v="09-13/09/2019"/>
  </r>
  <r>
    <n v="478"/>
    <s v="ທ່ານ ນາງ ຫົງກາລີ ທິບພະເກສອນ"/>
    <x v="0"/>
    <s v="ລາວ"/>
    <s v="ຄູສອນພາສາອັງກິດ"/>
    <s v="Teachers"/>
    <x v="6"/>
    <n v="7"/>
    <n v="98181334"/>
    <s v="hongkaly333@gmail.com"/>
    <s v="Batch 3"/>
    <s v="09-13/09/2019"/>
  </r>
  <r>
    <n v="479"/>
    <s v="ທ່ານ ນ. ພູມະລີ ຂະວີສຸກ"/>
    <x v="0"/>
    <s v="ລາວ"/>
    <s v="ຮຫໜ ພາກວິຊາ ຄະຫະກຳ"/>
    <s v="Administrators/managers"/>
    <x v="5"/>
    <n v="7"/>
    <n v="55993387"/>
    <s v="nouphumalay@gmail.com"/>
    <s v="Batch 3"/>
    <s v="09-13/09/2019"/>
  </r>
  <r>
    <n v="480"/>
    <s v="ທ່ານ ສົມປອງ ຄຳດີ"/>
    <x v="1"/>
    <s v="ລາວ"/>
    <s v="ຄູສອນປູກຝັງ"/>
    <s v="Teachers"/>
    <x v="5"/>
    <n v="7"/>
    <n v="97619855"/>
    <s v="sspaompong321@gmail.com"/>
    <s v="Batch 3"/>
    <s v="09-13/09/2019"/>
  </r>
  <r>
    <n v="481"/>
    <s v="ທ່ານ ພອນວິໄລ ລັດຖະຈັກ"/>
    <x v="1"/>
    <s v="ລາວ"/>
    <s v="ຄູສອນ ໄອທີ"/>
    <s v="Teachers"/>
    <x v="5"/>
    <n v="7"/>
    <n v="96859595"/>
    <s v="phonvilayok@gmail.com"/>
    <s v="Batch 3"/>
    <s v="09-13/09/2019"/>
  </r>
  <r>
    <n v="482"/>
    <s v="ທ່ານ ມະນີວອນ ພົມມະມີ"/>
    <x v="1"/>
    <s v="ລາວ"/>
    <s v="ຄູສອນບໍລິຫານທຸລະກິດ"/>
    <s v="Teachers"/>
    <x v="5"/>
    <n v="7"/>
    <n v="23431644"/>
    <s v="m.phommamee@gmail.com"/>
    <s v="Batch 3"/>
    <s v="09-13/09/2019"/>
  </r>
  <r>
    <n v="483"/>
    <s v="ທ່ານ ສຸດທິຈັກ ສິຖະໜອມຮັກ"/>
    <x v="1"/>
    <s v="ລາວ"/>
    <s v="ຫົວໜ້າ ພາກວິຊາປ່າໄມ້-ສິ່ງແວດລ້ອມ"/>
    <s v="Administrators/managers"/>
    <x v="4"/>
    <n v="7"/>
    <n v="54552787"/>
    <s v="js_tnr@hotmail.com "/>
    <s v="Batch 3"/>
    <s v="09-13/09/2019"/>
  </r>
  <r>
    <n v="484"/>
    <s v="ທ່ານ ນາງ ມະໂລຢີ່ ພູມຍະເສນ"/>
    <x v="0"/>
    <s v="ລາວ"/>
    <s v="ຮອງຫົວໜ້າ ພາກວິຊາໄຟຟ້າ"/>
    <s v="Administrators/managers"/>
    <x v="4"/>
    <n v="7"/>
    <n v="55082473"/>
    <s v="maloyee.fan@gmail.com"/>
    <s v="Batch 3"/>
    <s v="09-13/09/2019"/>
  </r>
  <r>
    <n v="485"/>
    <s v="ທ່ານ ນາງ ພິດສະໄໝ ສາຍນໍລາດ"/>
    <x v="0"/>
    <s v="ລາວ"/>
    <s v="ຄູສອນ ພາກວິຊາບໍລິຫານທຸລະກິດ"/>
    <s v="Teachers"/>
    <x v="4"/>
    <n v="7"/>
    <n v="22028769"/>
    <s v="phitsamai769@hotmail.com"/>
    <s v="Batch 3"/>
    <s v="09-13/09/2019"/>
  </r>
  <r>
    <n v="486"/>
    <s v="່ທ່ານ ກົງມະນີ ປະເສີດສີ "/>
    <x v="1"/>
    <s v="ລາວ"/>
    <s v="ຄູສອນລົດຍົນ"/>
    <s v="Teachers"/>
    <x v="4"/>
    <n v="7"/>
    <n v="59789791"/>
    <s v="kmpsd2018@gmail.com"/>
    <s v="Batch 3"/>
    <s v="09-13/09/2019"/>
  </r>
  <r>
    <n v="487"/>
    <s v="ທ່ານ ນາງ ກິ່ງແກ້ວ ກຸມພົນ"/>
    <x v="0"/>
    <s v="ລາວ"/>
    <s v="ຮອງຫົວໜ້າ ພາກວິຊາໂຮງແຮມ ແລະ ທ່ອງທ່ຽວ"/>
    <s v="Administrators/managers"/>
    <x v="0"/>
    <n v="7"/>
    <n v="54947299"/>
    <s v="koumphol@gmail.com"/>
    <s v="Batch 3"/>
    <s v="09-13/09/2019"/>
  </r>
  <r>
    <n v="488"/>
    <s v="ທ່ານ ນາງ ສຸວັນນີ ຈະເລີນຜົນ"/>
    <x v="0"/>
    <s v="ລາວ"/>
    <s v="ຫໜ ພາກວິຊາການໂຮງແຮມ ແລະ ທ່ອງທ່ຽວ"/>
    <s v="Administrators/managers"/>
    <x v="0"/>
    <n v="7"/>
    <n v="99799484"/>
    <s v="souvanny@gmail.com "/>
    <s v="Batch 3"/>
    <s v="09-13/09/2019"/>
  </r>
  <r>
    <n v="489"/>
    <s v="ທ່ານ ເດດປັນຍາ ທິລະສັກ"/>
    <x v="1"/>
    <s v="ລາວ"/>
    <s v="ຄູສອນ ພະແນກກໍ່ສ້າງເຄຫາສະຖານ"/>
    <s v="Teachers"/>
    <x v="0"/>
    <n v="7"/>
    <n v="77718008"/>
    <s v="meethirasack@gmail.com"/>
    <s v="Batch 3"/>
    <s v="09-13/09/2019"/>
  </r>
  <r>
    <n v="490"/>
    <s v="ທ່ານ ຖາວອນ ກອງສີ"/>
    <x v="1"/>
    <s v="ລາວ"/>
    <s v="ຄູສອນ ພາກວິຊາໄຟຟ້າ-ເອເລັກໂຕຣນິກ"/>
    <s v="Teachers"/>
    <x v="0"/>
    <n v="7"/>
    <n v="58252880"/>
    <m/>
    <s v="Batch 3"/>
    <s v="09-13/09/2019"/>
  </r>
  <r>
    <n v="491"/>
    <s v="ທ່ານ ນາງ ເນດນະພາ ພວງສົມທອງ"/>
    <x v="0"/>
    <s v="ລາວ"/>
    <s v="ຄູສອນ ໄຟຟ້າ ເອເລັກໂຕຼນິກ"/>
    <s v="Teachers"/>
    <x v="1"/>
    <n v="7"/>
    <n v="97554983"/>
    <s v="nethnapha.pch@gmail.com"/>
    <s v="Batch 3"/>
    <s v="09-13/09/2019"/>
  </r>
  <r>
    <n v="492"/>
    <s v="ທ່ານ ນາງ ສຸຈິນດາ ເຂົາວົງໄຊ"/>
    <x v="0"/>
    <s v="ລາວ"/>
    <s v="ຄູສອນວັດແທກ"/>
    <s v="Teachers"/>
    <x v="1"/>
    <n v="7"/>
    <n v="77962537"/>
    <s v="souchinda@gmail.com"/>
    <s v="Batch 3"/>
    <s v="09-13/09/2019"/>
  </r>
  <r>
    <n v="493"/>
    <s v="ທ່ານ ນາງ ປານາວີ ສີສົມໄຊ"/>
    <x v="0"/>
    <s v="ລາວ"/>
    <s v="ຄູສອນວິຊາໄຟ້າ"/>
    <s v="Teachers"/>
    <x v="1"/>
    <n v="7"/>
    <n v="54203849"/>
    <s v="panavy sisomxay@gmail.com"/>
    <s v="Batch 3"/>
    <s v="09-13/09/2019"/>
  </r>
  <r>
    <n v="494"/>
    <s v="່ທ່ານ ສີຄຳໃສ ຄຳພູມີ "/>
    <x v="1"/>
    <s v="ລາວ"/>
    <s v="ຄູສອນວັດແທກ"/>
    <s v="Teachers"/>
    <x v="1"/>
    <n v="7"/>
    <n v="54441900"/>
    <m/>
    <s v="Batch 3"/>
    <s v="09-13/09/2019"/>
  </r>
  <r>
    <n v="495"/>
    <s v="ທ່ານ ສຸລິໂຍ ພິລາວັນ"/>
    <x v="1"/>
    <s v="ລາວ"/>
    <s v="ບັນຊີ"/>
    <s v="Administrators/managers"/>
    <x v="2"/>
    <n v="7"/>
    <n v="91616244"/>
    <s v="sly.souliyo@gmail.com"/>
    <s v="Batch 3"/>
    <s v="09-13/09/2019"/>
  </r>
  <r>
    <n v="496"/>
    <s v="ທ່ານ ນາງ ຄອນສະຫວັນ ດວງມາລາ"/>
    <x v="0"/>
    <s v="ລາວ"/>
    <s v="ຄູສອນບໍລິຫານທຸລະກິດ"/>
    <s v="Teachers"/>
    <x v="2"/>
    <n v="7"/>
    <n v="59562342"/>
    <s v="tueynui2009@gmail.com"/>
    <s v="Batch 3"/>
    <s v="09-13/09/2019"/>
  </r>
  <r>
    <n v="497"/>
    <s v="ທ່ານ ນາງ ແສງເດືອນ ພົນທອງດີ"/>
    <x v="0"/>
    <s v="ລາວ"/>
    <s v="ຄູສອນຄະນິດສາດ"/>
    <s v="Teachers"/>
    <x v="2"/>
    <n v="7"/>
    <n v="23468383"/>
    <m/>
    <s v="Batch 3"/>
    <s v="09-13/09/2019"/>
  </r>
  <r>
    <n v="498"/>
    <s v="ທ່ານ ນາງ ເວດພະຈັນ ດີມະນີວົງ"/>
    <x v="0"/>
    <s v="ລາວ"/>
    <s v="ຄູສອນບໍລິຫານທຸລະກິດ"/>
    <s v="Teachers"/>
    <x v="2"/>
    <n v="7"/>
    <n v="97552899"/>
    <s v="vetphachan1985@gmail.com"/>
    <s v="Batch 3"/>
    <s v="09-13/09/2019"/>
  </r>
  <r>
    <n v="499"/>
    <s v="ທ່ານ ນາງ ທ່ອນແກ້ວ ສຸພັນທອນ"/>
    <x v="0"/>
    <s v="ລາວ"/>
    <s v="ຄູສອນ ໄອທີ"/>
    <s v="Teachers"/>
    <x v="2"/>
    <n v="7"/>
    <n v="22449957"/>
    <m/>
    <s v="Batch 3"/>
    <s v="09-13/09/2019"/>
  </r>
  <r>
    <n v="500"/>
    <s v="ທ່ານ ນາງ ຈັນເພັງ ແສງທະວີ"/>
    <x v="0"/>
    <s v="ລາວ"/>
    <s v="ຄູສອນປູກຝັງ"/>
    <s v="Teachers"/>
    <x v="3"/>
    <n v="7"/>
    <n v="55945422"/>
    <m/>
    <s v="Batch 3"/>
    <s v="09-13/09/2019"/>
  </r>
  <r>
    <n v="501"/>
    <s v="ທ່ານ ນາງ ວັນເພັງ ພູນດາວັນ"/>
    <x v="0"/>
    <s v="ລາວ"/>
    <s v="ຄູສອນລ້ຽງສັດ"/>
    <s v="Teachers"/>
    <x v="3"/>
    <n v="7"/>
    <n v="95048859"/>
    <s v="vp.dats@gmail.com"/>
    <s v="Batch 3"/>
    <s v="09-13/09/2019"/>
  </r>
  <r>
    <n v="502"/>
    <s v="ທ່ານ ວັນສີ ອິນທະວົງ"/>
    <x v="1"/>
    <s v="ລາວ"/>
    <s v="ຄູສອນປ່າໄມ້"/>
    <s v="Teachers"/>
    <x v="3"/>
    <n v="7"/>
    <n v="99161653"/>
    <s v="vsinthavong14@gmail.com"/>
    <s v="Batch 3"/>
    <s v="09-13/09/2019"/>
  </r>
  <r>
    <n v="503"/>
    <s v="ທ່ານ ວິລະທູນ ສາຍສັງຄີ"/>
    <x v="1"/>
    <s v="ລາວ"/>
    <s v="ຄູສອນປ່າໄມ້"/>
    <s v="Teachers"/>
    <x v="3"/>
    <n v="7"/>
    <m/>
    <m/>
    <s v="Batch 3"/>
    <s v="09-13/09/2019"/>
  </r>
  <r>
    <n v="504"/>
    <s v="ທ່ານ ສະໜານ ດວງມາລາ"/>
    <x v="1"/>
    <s v="ລາວ"/>
    <s v="ຄູສອນລ້ຽງສັດ"/>
    <s v="Teachers"/>
    <x v="3"/>
    <n v="7"/>
    <n v="305823630"/>
    <s v="samandml999@gmail.com"/>
    <s v="Batch 3"/>
    <s v="09-13/09/2019"/>
  </r>
  <r>
    <n v="505"/>
    <s v="ທ່ານ ນາງ ວາດສະໜາ ລັດຕະນະແສງຄຳ"/>
    <x v="0"/>
    <s v="ລາວ"/>
    <s v="ຮຫໜ ພະແນກວິຊາການ"/>
    <s v="Administrators/managers"/>
    <x v="7"/>
    <n v="7"/>
    <n v="59576444"/>
    <s v="vatsana0712@gmail.com"/>
    <s v="Batch 4"/>
    <s v="23-29/09/2019"/>
  </r>
  <r>
    <n v="506"/>
    <s v="ທ່ານ ສຸກສາຄອນ ຄຳສິງສະຫວັດ"/>
    <x v="1"/>
    <s v="ລາວ"/>
    <s v="ຄູສອນໄຟຟ້າ"/>
    <s v="Teachers"/>
    <x v="7"/>
    <n v="7"/>
    <n v="28344667"/>
    <s v="khamsingsawath.sou@gmail.com"/>
    <s v="Batch 4"/>
    <s v="23-29/09/2019"/>
  </r>
  <r>
    <n v="507"/>
    <s v="ທ່ານ ພຸດທະສອນ ດວງປັນຍາ"/>
    <x v="1"/>
    <s v="ລາວ"/>
    <s v="ຄູສອນລົດຍົນ"/>
    <s v="Teachers"/>
    <x v="7"/>
    <n v="7"/>
    <n v="98785956"/>
    <m/>
    <s v="Batch 4"/>
    <s v="23-29/09/2019"/>
  </r>
  <r>
    <n v="508"/>
    <s v="ທ່ານ ນາງ ວຽງມາລາວັນ ມິ່ງສຸພັນ"/>
    <x v="0"/>
    <s v="ລາວ"/>
    <s v="ຄູສອນບໍລິຫານທຸລະກິດ"/>
    <s v="Teachers"/>
    <x v="7"/>
    <n v="7"/>
    <n v="55274022"/>
    <m/>
    <s v="Batch 4"/>
    <s v="23-29/09/2019"/>
  </r>
  <r>
    <n v="509"/>
    <s v="ທ່ານ ໄຊຍະກອນ ສຸວັນນະລົງ"/>
    <x v="1"/>
    <s v="ລາວ"/>
    <s v="ຄູສອນບໍລິຫານທຸລະກິດ"/>
    <s v="Teachers"/>
    <x v="7"/>
    <n v="7"/>
    <n v="55694774"/>
    <m/>
    <s v="Batch 4"/>
    <s v="23-29/09/2019"/>
  </r>
  <r>
    <n v="510"/>
    <s v="ທ່ານ ນາງ ແວວມະນີ ຄຳມຸງຄຸນ"/>
    <x v="0"/>
    <s v="ລາວ"/>
    <s v="ຄູສອນ ພາກວິຊາຄະຫະກຳ"/>
    <s v="Teachers"/>
    <x v="6"/>
    <n v="7"/>
    <n v="99956749"/>
    <s v="khammongkhoun@gmail.com"/>
    <s v="Batch 4"/>
    <s v="23-29/09/2019"/>
  </r>
  <r>
    <n v="511"/>
    <s v="ທ່ານ ນາງ ສຸພາລະຄອນ ດວງປັນຍາ"/>
    <x v="0"/>
    <s v="ລາວ"/>
    <s v="ຄຸສອນ ພາກວິຊາຂົວທາງ"/>
    <s v="Teachers"/>
    <x v="6"/>
    <n v="7"/>
    <n v="77505852"/>
    <m/>
    <s v="Batch 4"/>
    <s v="23-29/09/2019"/>
  </r>
  <r>
    <n v="512"/>
    <s v="ທ່ານ ເກດໂພໄຊ ພົງສະຫວ່າງ"/>
    <x v="1"/>
    <s v="ລາວ"/>
    <s v="ຄູສອນໂຍທາ"/>
    <s v="Teachers"/>
    <x v="5"/>
    <n v="7"/>
    <n v="55455195"/>
    <s v="ketphoxai@gmail.com"/>
    <s v="Batch 4"/>
    <s v="23-29/09/2019"/>
  </r>
  <r>
    <n v="513"/>
    <s v="ທ່ານ ເພັດສົມພູ ສິມະໂພໄຊ"/>
    <x v="1"/>
    <s v="ລາວ"/>
    <s v="ຄູສອນໄຟຟ້າ"/>
    <s v="Teachers"/>
    <x v="5"/>
    <n v="7"/>
    <n v="98237608"/>
    <s v="phetsomphousimaphosai@gmail.com"/>
    <s v="Batch 4"/>
    <s v="23-29/09/2019"/>
  </r>
  <r>
    <n v="514"/>
    <s v="ທ່ານ ນາງ ຊອນ ວົງບຸດໄຕ"/>
    <x v="0"/>
    <s v="ລາວ"/>
    <s v="ຮອງຫົວໜ້າ ປ່າໄມ້-ສິ່ງແວດລ້ອມ"/>
    <s v="Administrators/managers"/>
    <x v="4"/>
    <n v="7"/>
    <n v="55729856"/>
    <s v="xone.kean2018@gmail.com "/>
    <s v="Batch 4"/>
    <s v="23-29/09/2019"/>
  </r>
  <r>
    <n v="515"/>
    <s v="ທ່ານ ນາງ ຈັນຖະຫນອມ ເມືອງປາກ"/>
    <x v="0"/>
    <s v="ລາວ"/>
    <s v="ຄູສອນ ພາກວິຊາຄະຫະກຳ"/>
    <s v="Teachers"/>
    <x v="4"/>
    <n v="7"/>
    <n v="22497325"/>
    <m/>
    <s v="Batch 4"/>
    <s v="23-29/09/2019"/>
  </r>
  <r>
    <n v="516"/>
    <s v="ທ່ານ ໂພເພັດ ພອນແກ້ວປະເສີດ"/>
    <x v="1"/>
    <s v="ລາວ"/>
    <s v="ຄູສອນ ພາກວິຊາກະສິກຳ"/>
    <s v="Teachers"/>
    <x v="4"/>
    <n v="7"/>
    <n v="99989377"/>
    <s v="phophettica2016@gmail.com"/>
    <s v="Batch 4"/>
    <s v="23-29/09/2019"/>
  </r>
  <r>
    <n v="517"/>
    <s v="ທ່ານ ນາງ ບຸດສະດີ ດາລາມະນີວົງ"/>
    <x v="0"/>
    <s v="ລາວ"/>
    <s v="ຄູສອນ ບໍລິຫານໂຮງແຮມ ແລະ ທ່ອງທ່ຽວ"/>
    <s v="Teachers"/>
    <x v="0"/>
    <n v="7"/>
    <n v="78035079"/>
    <m/>
    <s v="Batch 4"/>
    <s v="23-29/09/2019"/>
  </r>
  <r>
    <n v="518"/>
    <s v="ທ່ານ ນາງ ນາລີ ໂດຍສີປະເສີດ"/>
    <x v="0"/>
    <s v="ລາວ"/>
    <s v="ຄູສອນ ພາກວິຊາບໍລິຫານທຸລະກິດ"/>
    <s v="Teachers"/>
    <x v="0"/>
    <n v="7"/>
    <n v="55154511"/>
    <s v="naly@hotmail.com"/>
    <s v="Batch 4"/>
    <s v="23-29/09/2019"/>
  </r>
  <r>
    <n v="519"/>
    <s v="ທ່ານ ສີອຳພອນ ສີສົມບູນ"/>
    <x v="1"/>
    <s v="ລາວ"/>
    <s v="ຄູສອນ ພາກວິຊາໄຟຟ້າ - ເອເລັກໂຕຣນິກ"/>
    <s v="Teachers"/>
    <x v="0"/>
    <n v="7"/>
    <n v="28038500"/>
    <s v="s-sisomboun@gmail.com"/>
    <s v="Batch 4"/>
    <s v="23-29/09/2019"/>
  </r>
  <r>
    <n v="520"/>
    <s v="ທ່ານ ບຸນຈົງ ມີໄຊສັກ"/>
    <x v="1"/>
    <s v="ລາວ"/>
    <s v="ຄູສອນ ພະແນກຈອດ ແລະ ທໍ່ນ້ຳ"/>
    <s v="Teachers"/>
    <x v="0"/>
    <n v="7"/>
    <n v="99999239"/>
    <s v="bounchang39@hotmail.com"/>
    <s v="Batch 4"/>
    <s v="23-29/09/2019"/>
  </r>
  <r>
    <n v="521"/>
    <s v="ທ່ານ ອຳໄພ ໄຊສົງຄາມ"/>
    <x v="1"/>
    <s v="ລາວ"/>
    <s v="ຄູສອນເຕັກໂນໂລຢີລົດຍົນ"/>
    <s v="Teachers"/>
    <x v="0"/>
    <n v="7"/>
    <n v="99510239"/>
    <m/>
    <s v="Batch 4"/>
    <s v="23-29/09/2019"/>
  </r>
  <r>
    <n v="522"/>
    <s v="ທ່ານ ກອນຊະນະ ຍົມເລືອງສາ"/>
    <x v="1"/>
    <s v="ລາວ"/>
    <s v="ຮອງຫົວໜ້າ ພາກສຳຫຼວດວັດແທກ-ຄຸ້ງຄອງທີ່ດິນ"/>
    <s v="Administrators/managers"/>
    <x v="1"/>
    <n v="7"/>
    <n v="56014447"/>
    <s v="konexana@yahoo.com"/>
    <s v="Batch 4"/>
    <s v="23-29/09/2019"/>
  </r>
  <r>
    <n v="523"/>
    <s v="ທ່ານ ນາງ ບຸນຍິ່ງ ວັນທະຈັກ"/>
    <x v="0"/>
    <s v="ລາວ"/>
    <s v="ຄູສອນວິຊາສຳຫຼວດວັດແທກ-ຄຸ້ມຄອງທີ່ດິນ"/>
    <s v="Teachers"/>
    <x v="1"/>
    <n v="7"/>
    <n v="55955924"/>
    <s v="bounying199025@gmail.com"/>
    <s v="Batch 4"/>
    <s v="23-29/09/2019"/>
  </r>
  <r>
    <n v="524"/>
    <s v="ທ່ານ ນາງ ພູວັນ ມະນີວັນ"/>
    <x v="0"/>
    <s v="ລາວ"/>
    <s v="ຄູສອນ ພາກວິຊາບໍ່ແຮ່"/>
    <s v="Teachers"/>
    <x v="1"/>
    <n v="7"/>
    <n v="22393548"/>
    <s v="phouvanh38@hotmail.com"/>
    <s v="Batch 4"/>
    <s v="23-29/09/2019"/>
  </r>
  <r>
    <n v="525"/>
    <s v="ທ່ານ ນາງ ນິດຕະພອນ ສີຫາລາດ"/>
    <x v="0"/>
    <s v="ລາວ"/>
    <s v="ຮອງຫົວໜ້າ ພາກວິຊາໄອທີ"/>
    <s v="Administrators/managers"/>
    <x v="2"/>
    <n v="7"/>
    <n v="22211044"/>
    <s v="nittsihalath@yahoo.com"/>
    <s v="Batch 4"/>
    <s v="23-29/09/2019"/>
  </r>
  <r>
    <n v="526"/>
    <s v="ທ່ານ ນາງ ເກດອຸດອນໄຊຍະເສນ"/>
    <x v="0"/>
    <s v="ລາວ"/>
    <s v="ຄູສອນການເງິນ"/>
    <s v="Teachers"/>
    <x v="2"/>
    <n v="7"/>
    <n v="22033293"/>
    <m/>
    <s v="Batch 4"/>
    <s v="23-29/09/2019"/>
  </r>
  <r>
    <n v="527"/>
    <s v="ທ່ານ ນາງ ຂັນໄຊ ຈັນທະວົງ"/>
    <x v="0"/>
    <s v="ລາວ"/>
    <s v="ຄູສອນປູກຝັງ"/>
    <s v="Teachers"/>
    <x v="3"/>
    <n v="7"/>
    <n v="54299848"/>
    <m/>
    <s v="Batch 4"/>
    <s v="23-29/09/2019"/>
  </r>
  <r>
    <n v="528"/>
    <s v="ທ່ານ ທິນນະກອນ ຄຳພັກດີ"/>
    <x v="1"/>
    <s v="ລາວ"/>
    <s v="ຮອງພະແນກ ກິດຈະການນັກສຶກສາ"/>
    <s v="Administrators/managers"/>
    <x v="3"/>
    <n v="7"/>
    <n v="305219010"/>
    <s v="campakdy1979@gmail.com"/>
    <s v="Batch 4"/>
    <s v="23-29/09/2019"/>
  </r>
  <r>
    <n v="529"/>
    <s v="ທ່ານ ກອງແສງ ທຳມະວົງ"/>
    <x v="1"/>
    <s v="ລາວ"/>
    <s v="ຄູສອນກົນຈັກ"/>
    <s v="Teachers"/>
    <x v="3"/>
    <n v="7"/>
    <n v="95797508"/>
    <s v="thammakongseang@gmail.com"/>
    <s v="Batch 4"/>
    <s v="23-29/09/2019"/>
  </r>
  <r>
    <n v="530"/>
    <s v="ທ່ານ ນາງ ນິດຕະພອນ ສີຫາລາດ"/>
    <x v="0"/>
    <s v="ລາວ"/>
    <s v="ຮອງຫົວໜ້າ ພາກວິຊາໄອທີ"/>
    <s v="Administrators/managers"/>
    <x v="2"/>
    <n v="7"/>
    <n v="22211044"/>
    <s v="nittsihalath@yahoo.com"/>
    <s v="Batch 4"/>
    <s v="23-29/09/2019"/>
  </r>
  <r>
    <n v="531"/>
    <s v="ທ່ານ ນາງ ເກດອຸດອນໄຊຍະເສນ"/>
    <x v="0"/>
    <s v="ລາວ"/>
    <s v="ຄູສອນການເງິນ"/>
    <s v="Teachers"/>
    <x v="2"/>
    <n v="7"/>
    <n v="22033293"/>
    <m/>
    <s v="Batch 4"/>
    <s v="23-29/09/2019"/>
  </r>
  <r>
    <n v="532"/>
    <s v="ທ່ານ ນາງ ຂັນໄຊ ຈັນທະວົງ"/>
    <x v="0"/>
    <s v="ລາວ"/>
    <s v="ຄູສອນປູກຝັງ"/>
    <s v="Teachers"/>
    <x v="3"/>
    <n v="7"/>
    <n v="54299848"/>
    <m/>
    <s v="Batch 4"/>
    <s v="23-29/09/2019"/>
  </r>
  <r>
    <n v="533"/>
    <s v="ທ່ານ ທິນນະກອນ ຄຳພັກດີ"/>
    <x v="1"/>
    <s v="ລາວ"/>
    <s v="ຮອງພະແນກ ກິດຈະການນັກສຶກສາ"/>
    <s v="Administrators/managers"/>
    <x v="3"/>
    <n v="7"/>
    <n v="305219010"/>
    <s v="campakdy1979@gmail.com"/>
    <s v="Batch 4"/>
    <s v="23-29/09/2019"/>
  </r>
  <r>
    <n v="534"/>
    <s v="ທ່ານ ກອງແສງ ທຳມະວົງ"/>
    <x v="1"/>
    <s v="ລາວ"/>
    <s v="ຄູສອນກົນຈັກ"/>
    <s v="Teachers"/>
    <x v="3"/>
    <n v="7"/>
    <n v="95797508"/>
    <s v="thammakongseang@gmail.com"/>
    <s v="Batch 4"/>
    <s v="23-29/09/2019"/>
  </r>
  <r>
    <n v="535"/>
    <s v="ທ່ານ ນາງ ສຸກສະຫວັນ ວັນດີ"/>
    <x v="0"/>
    <s v="ລາວ"/>
    <s v="ູຜູ້ຊ່ວຍພະແນກກິດຈະການ"/>
    <s v="Administrators/managers"/>
    <x v="7"/>
    <n v="7"/>
    <n v="57559555"/>
    <m/>
    <s v="Batch 5"/>
    <s v="30/9-04/10/2019"/>
  </r>
  <r>
    <n v="536"/>
    <s v="ທ່ານ ບົວສອນ ອິນທິລາດ"/>
    <x v="1"/>
    <s v="ລາວ"/>
    <s v="ຮອງພາກວິຊາກົນຈັກ"/>
    <s v="Administrators/managers"/>
    <x v="7"/>
    <n v="7"/>
    <n v="22419824"/>
    <s v="bouasoneinthirath9999@gmail.com"/>
    <s v="Batch 5"/>
    <s v="30/9-04/10/2019"/>
  </r>
  <r>
    <n v="537"/>
    <s v="ທ່ານ ຄອນສະຫວັນ ບົວລະພາ"/>
    <x v="1"/>
    <s v="ລາວ"/>
    <s v="ຫົວໜ້າສາຂາໄຟຟ້າເຕັກນິກ"/>
    <s v="Administrators/managers"/>
    <x v="7"/>
    <n v="7"/>
    <n v="309362826"/>
    <s v="khonesavanh-bg61@ubru.ac.th"/>
    <s v="Batch 5"/>
    <s v="30/9-04/10/2019"/>
  </r>
  <r>
    <n v="538"/>
    <s v="ທ່ານ ຈັນທະຈອນ ສີລາວົງ"/>
    <x v="1"/>
    <s v="ລາວ"/>
    <s v="ຮອງຫົວໜ໊າ ພາກວິຊາຂົວທາງ"/>
    <s v="Administrators/managers"/>
    <x v="6"/>
    <n v="7"/>
    <n v="55998554"/>
    <s v="noyslv2@gmail.com"/>
    <s v="Batch 5"/>
    <s v="30/9-04/10/2019"/>
  </r>
  <r>
    <n v="539"/>
    <s v="ທ່ານ ຄຳປານິດ ອິນສີຊຽງໄຫມ່"/>
    <x v="1"/>
    <s v="ລາວ"/>
    <s v="ຮອງຫົວໜ້າ ພາກວິຊາໄຟຟ້າ"/>
    <s v="Administrators/managers"/>
    <x v="6"/>
    <n v="7"/>
    <n v="52378796"/>
    <s v="khampani_01@hotmail.com"/>
    <s v="Batch 5"/>
    <s v="30/9-04/10/2019"/>
  </r>
  <r>
    <n v="540"/>
    <s v="ທ່ານ ພຸດທະສອນ ຄຳວິໄລ"/>
    <x v="1"/>
    <s v="ລາວ"/>
    <s v="ຮອງຫົວໜ້າ ພາກວິຊາກໍ່ສ້າງ"/>
    <s v="Administrators/managers"/>
    <x v="6"/>
    <n v="7"/>
    <n v="55641366"/>
    <m/>
    <s v="Batch 5"/>
    <s v="30/9-04/10/2019"/>
  </r>
  <r>
    <n v="541"/>
    <s v="ທ່ານ ມີນາ ຕັນທະເພັງໄຊ"/>
    <x v="1"/>
    <s v="ລາວ"/>
    <s v="ຫົວໜ້າ ພາກວິຊາໄຟຟ້າ"/>
    <s v="Administrators/managers"/>
    <x v="5"/>
    <n v="7"/>
    <n v="51639051"/>
    <s v="myna@gmail.com"/>
    <s v="Batch 5"/>
    <s v="30/9-04/10/2019"/>
  </r>
  <r>
    <n v="542"/>
    <s v="ທ່ານ ຫວັນ ດາລາ"/>
    <x v="1"/>
    <s v="ລາວ"/>
    <s v="ຄູສອນ ພາກວິຊາກົນຈັກ"/>
    <s v="Teachers"/>
    <x v="5"/>
    <n v="7"/>
    <n v="56546381"/>
    <s v="vanhdala394@gmail.com"/>
    <s v="Batch 5"/>
    <s v="30/9-04/10/2019"/>
  </r>
  <r>
    <n v="543"/>
    <s v="ທ່ານ ນາງ ໂພໄຊ ສີວົງຄຳ"/>
    <x v="0"/>
    <s v="ລາວ"/>
    <s v="ຄູສອນ ພາກວິຊາກະສິກຳ"/>
    <s v="Teachers"/>
    <x v="5"/>
    <n v="7"/>
    <n v="98661675"/>
    <s v="phoxayseevongkham@gmail.com"/>
    <s v="Batch 5"/>
    <s v="30/9-04/10/2019"/>
  </r>
  <r>
    <n v="544"/>
    <s v="ທ່ານ ນາງ ອານຸສອນ ວົງວິໄຊສັກ"/>
    <x v="0"/>
    <s v="ລາວ"/>
    <s v="ຄູສອນ ພາກວິຊາຄະຫະກຳ"/>
    <s v="Teachers"/>
    <x v="4"/>
    <n v="7"/>
    <n v="55547210"/>
    <m/>
    <s v="Batch 5"/>
    <s v="30/9-04/10/2019"/>
  </r>
  <r>
    <n v="545"/>
    <s v="ທ່ານ ນາງ ຈັນສະໝອນ ທຳມະວົງໄຊ"/>
    <x v="0"/>
    <s v="ລາວ"/>
    <s v="ຄູສອນ ບໍລິຫານທຸລະກິດ"/>
    <s v="Teachers"/>
    <x v="4"/>
    <n v="7"/>
    <n v="52825933"/>
    <s v="mone993@yahoo.com"/>
    <s v="Batch 5"/>
    <s v="30/9-04/10/2019"/>
  </r>
  <r>
    <n v="546"/>
    <s v="ທ່ານ ນາງ ນິດສາຄອນ ສີຫາຈັກ"/>
    <x v="0"/>
    <s v="ລາວ"/>
    <s v="ຄູສອນ ພາກວິຊາທ່ອງທ່ຽວ-ການໂຮງແຮມ"/>
    <s v="Teachers"/>
    <x v="4"/>
    <n v="7"/>
    <n v="22412211"/>
    <s v="nsihachak@gmail.com"/>
    <s v="Batch 5"/>
    <s v="30/9-04/10/2019"/>
  </r>
  <r>
    <n v="547"/>
    <s v="ທ່ານ ຄຳເຮັ່ງ ເຂື່ອນສົບບັດ"/>
    <x v="1"/>
    <s v="ລາວ"/>
    <s v="ຄູສອນ ພາກວິຊາບໍລິຫານທຸລະກິດ"/>
    <s v="Teachers"/>
    <x v="0"/>
    <n v="7"/>
    <n v="99800045"/>
    <m/>
    <s v="Batch 5"/>
    <s v="30/9-04/10/2019"/>
  </r>
  <r>
    <n v="548"/>
    <s v="ທ່ານ ສຸວັນ ຖະໜອມຮັກ"/>
    <x v="1"/>
    <s v="ລາວ"/>
    <s v="ຄູສອນ ພາກວິຊາໄຟຟ້າ - ເອເລັກໂຕຣນິກ"/>
    <s v="Teachers"/>
    <x v="0"/>
    <n v="7"/>
    <n v="54766689"/>
    <s v="thadavanh@yahoo.co.th"/>
    <s v="Batch 5"/>
    <s v="30/9-04/10/2019"/>
  </r>
  <r>
    <n v="549"/>
    <s v="ທ່ານ ນາງ ວັນທາ ບຸນສົງ"/>
    <x v="0"/>
    <s v="ລາວ"/>
    <s v="ຄູສອນ ພາກວິຊາໂຮງແຮມ ແລະ ທ່ອງທ່ຽວ"/>
    <s v="Teachers"/>
    <x v="0"/>
    <n v="7"/>
    <n v="555560954"/>
    <m/>
    <s v="Batch 5"/>
    <s v="30/9-04/10/2019"/>
  </r>
  <r>
    <n v="550"/>
    <s v="ທ່ານ ນາງ ອຳມະລາ ບຸນທຳມີ"/>
    <x v="0"/>
    <s v="ລາວ"/>
    <s v="ຄູສອນ ພາກວິຊາບໍລິຫານທຸລະກິດ"/>
    <s v="Teachers"/>
    <x v="0"/>
    <n v="7"/>
    <n v="23333865"/>
    <m/>
    <s v="Batch 5"/>
    <s v="30/9-04/10/2019"/>
  </r>
  <r>
    <n v="551"/>
    <s v="ທ່ານ ນາງ ສຸດທານີ ອ້ວນປໍມະນີ"/>
    <x v="0"/>
    <s v="ລາວ"/>
    <s v="ຄູາອນ ໄອທີ"/>
    <s v="Teachers"/>
    <x v="1"/>
    <n v="7"/>
    <n v="59977883"/>
    <m/>
    <s v="Batch 5"/>
    <s v="30/9-04/10/2019"/>
  </r>
  <r>
    <n v="552"/>
    <s v="ທ່ານ ນາງ ນຸດມີລາ ປາໄຈຢາງ"/>
    <x v="0"/>
    <s v="ມົ້ງ"/>
    <s v="ຄູສອນ "/>
    <s v="Teachers"/>
    <x v="1"/>
    <n v="7"/>
    <n v="28037128"/>
    <s v="Nout0941603386@gmail.com"/>
    <s v="Batch 5"/>
    <s v="30/9-04/10/2019"/>
  </r>
  <r>
    <n v="553"/>
    <s v="ທ່ານ ບຸນເຮຶອງ ພານປະເສິດ"/>
    <x v="1"/>
    <s v="ອິມຽນ"/>
    <s v="ຄູສອນ ທໍລະນີສາດ"/>
    <s v="Teachers"/>
    <x v="1"/>
    <n v="7"/>
    <n v="54113449"/>
    <s v="bougheuanh88@gmail.com"/>
    <s v="Batch 5"/>
    <s v="30/9-04/10/2019"/>
  </r>
  <r>
    <n v="554"/>
    <s v="ທ່ານ ວິລັດ ອິນທິວົງ"/>
    <x v="1"/>
    <s v="ລາວ"/>
    <s v="ຄູສອນ "/>
    <s v="Teachers"/>
    <x v="1"/>
    <n v="7"/>
    <n v="22219236"/>
    <s v="vilath12 @yahoo.com"/>
    <s v="Batch 5"/>
    <s v="30/9-04/10/2019"/>
  </r>
  <r>
    <n v="555"/>
    <s v="ທ່ານ ວິທະຍາ ສິລິພົງ"/>
    <x v="1"/>
    <s v="ລາວ"/>
    <s v="ຄູສອນ IT"/>
    <s v="Teachers"/>
    <x v="2"/>
    <n v="7"/>
    <n v="55775766"/>
    <m/>
    <s v="Batch 5"/>
    <s v="30/9-04/10/2019"/>
  </r>
  <r>
    <n v="556"/>
    <s v="ທ່ານ ນາງ ມະນີວັນ ອອຍມະນີວົງ"/>
    <x v="0"/>
    <s v="ລາວ"/>
    <s v="ຄູສອນ ພາສາ"/>
    <s v="Teachers"/>
    <x v="2"/>
    <n v="7"/>
    <n v="54563836"/>
    <m/>
    <s v="Batch 5"/>
    <s v="30/9-04/10/2019"/>
  </r>
  <r>
    <n v="557"/>
    <s v="ທ່ານ ນາງ ຈັນທະລາ ສຸພານິດ"/>
    <x v="0"/>
    <s v="ລາວ"/>
    <s v="ຄູສອນ ບໍລິຫານທຸລະກິດ"/>
    <s v="Teachers"/>
    <x v="2"/>
    <n v="7"/>
    <n v="55090682"/>
    <m/>
    <s v="Batch 5"/>
    <s v="30/9-04/10/2019"/>
  </r>
  <r>
    <n v="558"/>
    <s v="ທ່ານ ນາງ ລັດດາພອນ ຄຸມໂພ"/>
    <x v="0"/>
    <s v="ລາວ"/>
    <s v="ຄູສອນ ບໍລິຫານທຸລະກິດ"/>
    <s v="Teachers"/>
    <x v="2"/>
    <n v="7"/>
    <n v="99782498"/>
    <s v="latdaphone jieb@hotmail.co.th"/>
    <s v="Batch 5"/>
    <s v="30/9-04/10/2019"/>
  </r>
  <r>
    <n v="559"/>
    <s v="ທ່ານ ແສງຈັນ ສຸດທິພົງສັກ"/>
    <x v="1"/>
    <s v="ລາວ"/>
    <s v="ຄູສອນ "/>
    <s v="Teachers"/>
    <x v="2"/>
    <n v="7"/>
    <n v="98966668"/>
    <s v="lousengchan777@gmail.com"/>
    <s v="Batch 5"/>
    <s v="30/9-04/10/2019"/>
  </r>
  <r>
    <n v="560"/>
    <s v="ອາຈານ ສົມມຸດ ເພຍສາຂາ"/>
    <x v="1"/>
    <s v="ລາວ"/>
    <s v="ຄູສອນ "/>
    <s v="Teachers"/>
    <x v="3"/>
    <n v="7"/>
    <n v="77707125"/>
    <m/>
    <s v="Batch 5"/>
    <s v="30/9-04/10/2019"/>
  </r>
  <r>
    <n v="561"/>
    <s v="ອາຈານ ທັນ ໂພທິລາດ"/>
    <x v="1"/>
    <s v="ລາວ"/>
    <s v="ຮອງພາກວິຊາປ່າໄມ້"/>
    <s v="Administrators/managers"/>
    <x v="3"/>
    <n v="7"/>
    <n v="56884149"/>
    <s v="thanphothilath@yahoo.com"/>
    <s v="Batch 5"/>
    <s v="30/9-04/10/2019"/>
  </r>
  <r>
    <n v="562"/>
    <s v="ອາຈານ ສອນໄຊ ສິມມາລາວົງ"/>
    <x v="1"/>
    <s v="ລາວ"/>
    <s v="ຄູສອນ "/>
    <s v="Teachers"/>
    <x v="3"/>
    <n v="7"/>
    <n v="55307232"/>
    <s v="simmalavongsonexay123@gmail.com"/>
    <s v="Batch 5"/>
    <s v="30/9-04/10/2019"/>
  </r>
  <r>
    <n v="563"/>
    <s v="ອາຈານ ຄຳສາຍ ພຸດທະວົງ"/>
    <x v="1"/>
    <s v="ລາວ"/>
    <s v="ຄູສອນ "/>
    <s v="Teachers"/>
    <x v="3"/>
    <n v="7"/>
    <n v="97083228"/>
    <m/>
    <s v="Batch 5"/>
    <s v="30/9-04/10/2019"/>
  </r>
  <r>
    <n v="564"/>
    <s v="ອາຈານ ອານິນພອນ ຫຼວງດວງສິດທິເດດ"/>
    <x v="1"/>
    <s v="ລາວ"/>
    <s v="ຄູສອນ "/>
    <s v="Teachers"/>
    <x v="3"/>
    <n v="7"/>
    <n v="95567336"/>
    <s v="aninphone@hotmail.com"/>
    <s v="Batch 5"/>
    <s v="30/9-04/10/2019"/>
  </r>
  <r>
    <n v="565"/>
    <s v="ທ່ານ ຈຳປາທອງ ທອງມະນີວົງ"/>
    <x v="1"/>
    <s v="ລາວ"/>
    <s v="ຫົວໜ້າພາກວິຊາ ກົນຈັກ"/>
    <s v="Administrators/managers"/>
    <x v="7"/>
    <n v="14"/>
    <n v="55430089"/>
    <m/>
    <s v="Batch 1"/>
    <s v="4-8/11/2019"/>
  </r>
  <r>
    <n v="566"/>
    <s v="ທ່ານ ນາງ ວາດສະໜາ ລັດຕະນະແສງຄຳ"/>
    <x v="0"/>
    <s v="ລາວ"/>
    <s v="ຮອງພະແນກ ຄຸ້ມຄອງວິຊາການ"/>
    <s v="Administrators/managers"/>
    <x v="7"/>
    <n v="14"/>
    <n v="52577799"/>
    <s v="vatsana071280@gmail.com"/>
    <s v="Batch 1"/>
    <s v="4-8/11/2019"/>
  </r>
  <r>
    <n v="567"/>
    <s v="ທ່ານ ສັນຈອນ ສີໂຍທາ"/>
    <x v="1"/>
    <s v="ລາວ"/>
    <s v="ຫົວໜ້າໜ່ວຍງານຄຸ້ມຄອງບຸກຄະລາກອນ"/>
    <s v="Administrators/managers"/>
    <x v="7"/>
    <n v="14"/>
    <n v="97040923"/>
    <s v="sanjonh.sg61@ubru.co.th"/>
    <s v="Batch 1"/>
    <s v="4-8/11/2019"/>
  </r>
  <r>
    <n v="568"/>
    <s v="ທ່ານ ກອງແພງ ສຸລິຍະມາດ"/>
    <x v="1"/>
    <s v="ລາວ"/>
    <s v="ຫົວໜ້າວິທະຍາເຂດເຊໂປນ"/>
    <s v="Administrators/managers"/>
    <x v="6"/>
    <n v="14"/>
    <n v="96434993"/>
    <s v="soulignamath.kongpheng3@gmail.com "/>
    <s v="Batch 1"/>
    <s v="4-8/11/2019"/>
  </r>
  <r>
    <n v="569"/>
    <s v="ທ່ານ ຄູນມີ ສຸວັນທາ"/>
    <x v="1"/>
    <s v="ລາວ"/>
    <s v="ຫົວໜ້າ ພາກວິຊາໄຟຟ້າ"/>
    <s v="Administrators/managers"/>
    <x v="6"/>
    <n v="14"/>
    <n v="56283694"/>
    <s v="soulignamath.kongpheng3@gmail.com "/>
    <s v="Batch 1"/>
    <s v="4-8/11/2019"/>
  </r>
  <r>
    <n v="570"/>
    <s v="ທ່ານ ນາງ ສະຫງ່າ ບົວຜາວົງ"/>
    <x v="0"/>
    <s v="ລາວ"/>
    <s v="ຮອງພະແນກ ຄຸ້ມຄອງວິຊາການ"/>
    <s v="Administrators/managers"/>
    <x v="6"/>
    <n v="14"/>
    <n v="22044439"/>
    <s v="sangapaek@gmail.com"/>
    <s v="Batch 1"/>
    <s v="4-8/11/2019"/>
  </r>
  <r>
    <n v="571"/>
    <s v="ທ່ານ ມີນາ ຕັນທະເພັງໄຊ"/>
    <x v="1"/>
    <s v="ລາວ"/>
    <s v="ຫົວໜ້າພາກວິຊາ ໄຟຟ້າ"/>
    <s v="Administrators/managers"/>
    <x v="5"/>
    <n v="14"/>
    <n v="95139018"/>
    <s v="myna@gmail.com"/>
    <s v="Batch 1"/>
    <s v="4-8/11/2019"/>
  </r>
  <r>
    <n v="572"/>
    <s v="ທ່ານ ພອນວິໄລ ລັດຖະຈັກ"/>
    <x v="1"/>
    <s v="ລາວ"/>
    <s v="ຄູສອນວິຊາ ເຕັກໂນໂລຊີຂໍ້ມູນຂ່າວສານ"/>
    <s v="Teachers"/>
    <x v="5"/>
    <n v="14"/>
    <n v="96859595"/>
    <s v="phonvilayok@gmail.com"/>
    <s v="Batch 1"/>
    <s v="4-8/11/2019"/>
  </r>
  <r>
    <n v="573"/>
    <s v="ທ່ານ ວິທະຍາພອນ ໄຊຍະຈັນທາ"/>
    <x v="1"/>
    <s v="ລາວ"/>
    <s v="ຄູສອນພາກວິຊາ ບໍລິຫານທຸລະກິດ"/>
    <s v="Teachers"/>
    <x v="5"/>
    <n v="14"/>
    <n v="28413536"/>
    <s v="x.vithayaphone@gmail.com"/>
    <s v="Batch 1"/>
    <s v="4-8/11/2019"/>
  </r>
  <r>
    <n v="574"/>
    <s v="ທ່ານ ນາງ ມະໂລຢີ່ ພູມຍະເສນ"/>
    <x v="0"/>
    <s v="ລາວ"/>
    <s v="ຮອງຫົວໜ້າພາກວິຊາ ໄຟຟ້າ"/>
    <s v="Administrators/managers"/>
    <x v="4"/>
    <n v="14"/>
    <m/>
    <m/>
    <s v="Batch 1"/>
    <s v="4-8/11/2019"/>
  </r>
  <r>
    <n v="575"/>
    <s v="ທ່ານ ສະຫວ່າງ ໄຊຄຳມີ"/>
    <x v="1"/>
    <s v="ລາວ"/>
    <s v="ຄູສອນພາກວິຊາ ກະສິກຳ"/>
    <s v="Teachers"/>
    <x v="4"/>
    <n v="14"/>
    <n v="55402535"/>
    <s v="kai99415@gmail.com"/>
    <s v="Batch 1"/>
    <s v="4-8/11/2019"/>
  </r>
  <r>
    <n v="576"/>
    <s v="ທ່ານ ຫຼຽນແກ້ວ ອຸ່ນສະຫວັດ"/>
    <x v="1"/>
    <s v="ລາວ"/>
    <s v="ຄູສອນພາກວິຊາ ສ້ອມແປງກົນຈັກ"/>
    <s v="Teachers"/>
    <x v="4"/>
    <n v="14"/>
    <n v="55744221"/>
    <s v="lainkeo054@gmail.com"/>
    <s v="Batch 1"/>
    <s v="4-8/11/2019"/>
  </r>
  <r>
    <n v="577"/>
    <s v="ທ່ານ ບຸນຈົງ ມີໄຊສັກ"/>
    <x v="1"/>
    <s v="ລາວ"/>
    <s v="ຄູສອນສາຂາວິຊາ ຈອດ ແລະ ທໍ່ນ້ຳ"/>
    <s v="Teachers"/>
    <x v="0"/>
    <n v="14"/>
    <n v="99999239"/>
    <m/>
    <s v="Batch 1"/>
    <s v="4-8/11/2019"/>
  </r>
  <r>
    <n v="578"/>
    <s v="ທ່ານ ບຸນທັນ ວັນນະວົງ"/>
    <x v="1"/>
    <s v="ລາວ"/>
    <s v="ຄູສອນສາຂາວິຊາ ຊ່າງໄມ້ເຟີນີເຈີ່"/>
    <s v="Teachers"/>
    <x v="0"/>
    <n v="14"/>
    <n v="59966159"/>
    <m/>
    <s v="Batch 1"/>
    <s v="4-8/11/2019"/>
  </r>
  <r>
    <n v="579"/>
    <s v="ທ່ານ ນາງ ບຸດສະດີ ດາລາມະນີວົງ"/>
    <x v="0"/>
    <s v="ລາວ"/>
    <s v="ຄູສອນສາຂາວິຊາ ຕັດຫຍິບ"/>
    <s v="Teachers"/>
    <x v="0"/>
    <n v="14"/>
    <n v="78035079"/>
    <s v="men.126@icloud.com"/>
    <s v="Batch 1"/>
    <s v="4-8/11/2019"/>
  </r>
  <r>
    <n v="580"/>
    <s v="ທ່ານ ບຸນທັນ ສີສົມໄຊ"/>
    <x v="1"/>
    <s v="ລາວ"/>
    <s v="ຮອງຫົວໜ້າພາກວິຊາ ໄຟຟ້າ"/>
    <s v="Administrators/managers"/>
    <x v="1"/>
    <n v="14"/>
    <n v="28231229"/>
    <m/>
    <s v="Batch 1"/>
    <s v="4-8/11/2019"/>
  </r>
  <r>
    <n v="581"/>
    <s v="່ທ່ານ ນາງ ນະພາວິໄລ ນາມປັນຍາ"/>
    <x v="0"/>
    <s v="ລາວ"/>
    <s v="ຄູສອນພາກວິຊາ ທໍລະນີສາດ"/>
    <s v="Teachers"/>
    <x v="1"/>
    <n v="14"/>
    <n v="91181789"/>
    <s v="snaphavilay@gmail.com"/>
    <s v="Batch 1"/>
    <s v="4-8/11/2019"/>
  </r>
  <r>
    <n v="582"/>
    <s v="ທ່ານ ດວງຕາ ທໍ່ແສງມະນີ"/>
    <x v="1"/>
    <s v="ລາວ"/>
    <s v="ຄູສອນພາກວິຊາ ໄອທີ ວິສະວະກຳ"/>
    <s v="Teachers"/>
    <x v="1"/>
    <n v="14"/>
    <n v="96755888"/>
    <s v="ta99.ptc@gmail.com"/>
    <s v="Batch 1"/>
    <s v="4-8/11/2019"/>
  </r>
  <r>
    <n v="583"/>
    <s v="ທ່ານ ຄຳຝັ້ນ ລາດສະສິມມາ"/>
    <x v="1"/>
    <s v="ລາວ"/>
    <s v="ຫົວໜ້າສູນປະກັນຄຸນນະພາບ"/>
    <s v="Administrators/managers"/>
    <x v="2"/>
    <n v="14"/>
    <n v="54531155"/>
    <s v="khamfan456@gmail.com"/>
    <s v="Batch 1"/>
    <s v="4-8/11/2019"/>
  </r>
  <r>
    <n v="584"/>
    <s v="ທ່ານ ສົມພອນ ແກ້ວບຸນທັນ"/>
    <x v="1"/>
    <s v="ລາວ"/>
    <s v="ຫົວໜ້າພະແນກກິດຈະການນັກສຶກສາ"/>
    <s v="Administrators/managers"/>
    <x v="2"/>
    <n v="14"/>
    <n v="22198869"/>
    <m/>
    <s v="Batch 1"/>
    <s v="4-8/11/2019"/>
  </r>
  <r>
    <n v="585"/>
    <s v="ທ່ານ ນາງ ທິສະໄໝ ດີມະນີວົງ"/>
    <x v="0"/>
    <s v="ລາວ"/>
    <s v="ຄູສອນພາສາອັງກິດ"/>
    <s v="Teachers"/>
    <x v="2"/>
    <n v="14"/>
    <n v="52942228"/>
    <s v="maidimanivong123456@gmail.com"/>
    <s v="Batch 1"/>
    <s v="4-8/11/2019"/>
  </r>
  <r>
    <n v="586"/>
    <s v="ທ່ານ ນາງ ພອນສະຫວັນ ສຸດທິຈັກ"/>
    <x v="0"/>
    <s v="ລາວ"/>
    <s v="ຄູສອນລ້ຽງສັດ"/>
    <s v="Teachers"/>
    <x v="3"/>
    <n v="14"/>
    <n v="77773310"/>
    <s v="phonesavanhsoutthichack777@gmail.com"/>
    <s v="Batch 1"/>
    <s v="4-8/11/2019"/>
  </r>
  <r>
    <n v="587"/>
    <s v="ທ່ານ ນາງ ແພງສີ ມະນີແສງ"/>
    <x v="0"/>
    <s v="ລາວ"/>
    <s v="ຄູສອນປູກຝັງ"/>
    <s v="Teachers"/>
    <x v="3"/>
    <n v="14"/>
    <n v="23915678"/>
    <m/>
    <s v="Batch 1"/>
    <s v="4-8/11/2019"/>
  </r>
  <r>
    <n v="588"/>
    <s v="ທ່ານ ວັນສີ ອິນທະວົງ"/>
    <x v="1"/>
    <s v="ລາວ"/>
    <s v="ຄູສອນປ່າໄມ້"/>
    <s v="Teachers"/>
    <x v="3"/>
    <n v="14"/>
    <n v="99161653"/>
    <s v="vsinthavong14@gmail.com"/>
    <s v="Batch 1"/>
    <s v="4-8/11/2019"/>
  </r>
  <r>
    <n v="589"/>
    <s v="ທ່ານ ຄຳສາຍ ພຸດທະວົງ"/>
    <x v="1"/>
    <s v="ລາວ"/>
    <s v="ຄູສອນກົນຈັກກະສິກຳ"/>
    <s v="Teachers"/>
    <x v="3"/>
    <n v="14"/>
    <n v="97023228"/>
    <m/>
    <s v="Batch 1"/>
    <s v="4-8/11/2019"/>
  </r>
  <r>
    <n v="590"/>
    <s v="ທ່ານ ບຸນຖອງ ໝື່ນໂສພາ"/>
    <x v="1"/>
    <s v="ລາວ"/>
    <s v="ຄູສອນ ຜູ້ປະສານງານສະຖານປະກອບການ"/>
    <s v="Teachers"/>
    <x v="7"/>
    <n v="14"/>
    <n v="58115820"/>
    <m/>
    <s v="Batch 2"/>
    <s v="11-15/11/2019"/>
  </r>
  <r>
    <n v="591"/>
    <s v="ທ່ານ ຄຳພັນ ອອ່ນແກ້ວມະນີ"/>
    <x v="1"/>
    <s v="ລາວ"/>
    <s v="ຫົວໜ້າໜ່ວຍງານຮ່ວມມຶກັບສະຖານປະ ກອບການ"/>
    <s v="Administrators/managers"/>
    <x v="7"/>
    <n v="14"/>
    <n v="97735242"/>
    <s v="onkeomanee@gmail.com"/>
    <s v="Batch 2"/>
    <s v="11-15/11/2019"/>
  </r>
  <r>
    <n v="592"/>
    <s v="ທ່ານ ຄັດສະພອນ ຣາຊຂັນຕິ"/>
    <x v="1"/>
    <s v="ລາວ"/>
    <s v="ຫົວໜ້າໜ່ວຍງານ"/>
    <s v="Administrators/managers"/>
    <x v="7"/>
    <n v="14"/>
    <n v="58735690"/>
    <s v="ter201575@gmail.com"/>
    <s v="Batch 2"/>
    <s v="11-15/11/2019"/>
  </r>
  <r>
    <n v="593"/>
    <s v="ທ່ານ ຄຳພີ ສີຫາຈັກ"/>
    <x v="1"/>
    <s v="ລາວ"/>
    <s v="ຮອງຫົວໜ້າພາກວິຊາບໍລິຫານທຸລະກິດ"/>
    <s v="Administrators/managers"/>
    <x v="6"/>
    <n v="14"/>
    <n v="58835666"/>
    <m/>
    <s v="Batch 2"/>
    <s v="11-15/11/2019"/>
  </r>
  <r>
    <n v="594"/>
    <s v="ທ່ານ ຈັນທະຈອນ ສີລາວົງ"/>
    <x v="1"/>
    <s v="ລາວ"/>
    <s v="ຄູສອນພາກວິຊາ ຂົວທາງ"/>
    <s v="Administrators/managers"/>
    <x v="6"/>
    <n v="14"/>
    <s v="ຸຸ55998554"/>
    <s v="noyslv2@gmail.com"/>
    <s v="Batch 2"/>
    <s v="11-15/11/2019"/>
  </r>
  <r>
    <n v="595"/>
    <s v="ທ່ານ ບຸນທົງ ຊາທິລາດ"/>
    <x v="1"/>
    <s v="ລາວ"/>
    <s v="ຮອງພາກວິຊາ ກົນຈັກ"/>
    <s v="Administrators/managers"/>
    <x v="6"/>
    <n v="14"/>
    <n v="55641693"/>
    <m/>
    <s v="Batch 2"/>
    <s v="11-15/11/2019"/>
  </r>
  <r>
    <n v="596"/>
    <s v="ທ່ານ ກົມມະດຳ ຫານມະນີລາດ"/>
    <x v="1"/>
    <s v="ລາວ"/>
    <s v="ຮອງພາກວິຊາ ກະເສດ"/>
    <s v="Administrators/managers"/>
    <x v="5"/>
    <n v="14"/>
    <n v="55215864"/>
    <s v="kommadam.h@gmail.com"/>
    <s v="Batch 2"/>
    <s v="11-15/11/2019"/>
  </r>
  <r>
    <n v="597"/>
    <s v="ທ່ານ ນາງ ສຸກດາວັນ ແສງສຸວັນນາ"/>
    <x v="0"/>
    <s v="ລາວ"/>
    <s v="ຄູສອນ"/>
    <s v="Teachers"/>
    <x v="5"/>
    <n v="14"/>
    <n v="28495396"/>
    <s v="Mamoui777@gmail.com"/>
    <s v="Batch 2"/>
    <s v="11-15/11/2019"/>
  </r>
  <r>
    <n v="598"/>
    <s v="ທ່ານ ລັດມະນີ ຈັນທະນະສິນ"/>
    <x v="1"/>
    <s v="ລາວ"/>
    <s v="ຄູສອນ"/>
    <s v="Teachers"/>
    <x v="5"/>
    <n v="14"/>
    <n v="28495500"/>
    <m/>
    <s v="Batch 2"/>
    <s v="11-15/11/2019"/>
  </r>
  <r>
    <n v="599"/>
    <s v="ທ່ານ ນາງ ແສງມະນີ ສຸທຳມະວົງ"/>
    <x v="0"/>
    <s v="ລາວ"/>
    <s v="ຄູສອນພາກວິຊາ ຄະຫະກຳ"/>
    <s v="Teachers"/>
    <x v="4"/>
    <n v="14"/>
    <n v="309510749"/>
    <m/>
    <s v="Batch 2"/>
    <s v="11-15/11/2019"/>
  </r>
  <r>
    <n v="600"/>
    <s v="ທ່ານ ທຸມມາ ມູນທະວົງ"/>
    <x v="1"/>
    <s v="ລາວ"/>
    <s v="ຄູສອນພາກວິຊາ ບໍລິຫານທຸລະກິດ"/>
    <s v="Teachers"/>
    <x v="4"/>
    <n v="14"/>
    <n v="59441350"/>
    <m/>
    <s v="Batch 2"/>
    <s v="11-15/11/2019"/>
  </r>
  <r>
    <n v="601"/>
    <s v="ທ່ານ ອຳຄາ ແຫວນວົງສົດ"/>
    <x v="1"/>
    <s v="ລາວ"/>
    <s v="ຄູສອນພາກວິຊາ ເຄຫາສະຖານ"/>
    <s v="Teachers"/>
    <x v="4"/>
    <n v="14"/>
    <n v="55722172"/>
    <m/>
    <s v="Batch 2"/>
    <s v="11-15/11/2019"/>
  </r>
  <r>
    <n v="602"/>
    <s v="ທ່ານ ນາງສົມພິດ ທຳມະວົງສາ"/>
    <x v="0"/>
    <s v="ລາວ"/>
    <s v="ຄູສອນ"/>
    <s v="Teachers"/>
    <x v="0"/>
    <n v="14"/>
    <n v="97177533"/>
    <s v="soulasith@gmail.com"/>
    <s v="Batch 2"/>
    <s v="11-15/11/2019"/>
  </r>
  <r>
    <n v="603"/>
    <s v="ທ່ານ ອຳໄພ ໄຊສົງຄາມ"/>
    <x v="1"/>
    <s v="ລາວ"/>
    <s v="ຄູສອນ"/>
    <s v="Teachers"/>
    <x v="0"/>
    <n v="14"/>
    <n v="99510239"/>
    <m/>
    <s v="Batch 2"/>
    <s v="11-15/11/2019"/>
  </r>
  <r>
    <n v="604"/>
    <s v="ທ່ານ ແຂກມາ ວິລະມານ"/>
    <x v="1"/>
    <s v="ລາວ"/>
    <s v="ຄູສອນ"/>
    <s v="Teachers"/>
    <x v="0"/>
    <n v="14"/>
    <n v="58588691"/>
    <s v="khekvilaman90@gmail.com"/>
    <s v="Batch 2"/>
    <s v="11-15/11/2019"/>
  </r>
  <r>
    <n v="605"/>
    <s v="ທ່ານ ບຸນລານ ແສນປະຕິ"/>
    <x v="1"/>
    <s v="ລາວ"/>
    <s v="ຮອງຫົວໜ້າພາກວິຊາ ໄຟຟ້າ"/>
    <s v="Administrators/managers"/>
    <x v="1"/>
    <n v="14"/>
    <n v="59998459"/>
    <m/>
    <s v="Batch 2"/>
    <s v="11-15/11/2019"/>
  </r>
  <r>
    <n v="606"/>
    <s v="ທ່ານ ນາງ ມະນີວອນ ສູນດາລາ"/>
    <x v="0"/>
    <s v="ລາວ"/>
    <s v="ຄູສອນວິຊາ ບໍ່ແຮ່"/>
    <s v="Teachers"/>
    <x v="1"/>
    <n v="14"/>
    <n v="59108421"/>
    <m/>
    <s v="Batch 2"/>
    <s v="11-15/11/2019"/>
  </r>
  <r>
    <n v="607"/>
    <s v="ທ່ານ ນາງ ເພັດວັນ ວົງປະເສີດ"/>
    <x v="0"/>
    <s v="ລາວ"/>
    <s v="ຄູສອນ ສຳຫຼວດວັດແທກຄຸ້ມຄອງທີ່ດິນ"/>
    <s v="Teachers"/>
    <x v="1"/>
    <n v="14"/>
    <n v="28600496"/>
    <m/>
    <s v="Batch 2"/>
    <s v="11-15/11/2019"/>
  </r>
  <r>
    <n v="608"/>
    <s v="ທ່ານ ນາງ ນິດຕະພອນ ສີຫາລາດ"/>
    <x v="0"/>
    <s v="ລາວ"/>
    <s v="ຫົວໜ້າພາກວິຊາ ໄອທີ"/>
    <s v="Administrators/managers"/>
    <x v="2"/>
    <n v="14"/>
    <n v="22211044"/>
    <s v="nittsihalath@yahoo.com"/>
    <s v="Batch 2"/>
    <s v="11-15/11/2019"/>
  </r>
  <r>
    <n v="609"/>
    <s v="ທ່ານ ກອນວິໄລ ອຸດທະຈັກ"/>
    <x v="1"/>
    <s v="ລາວ"/>
    <s v="ຄູສອນ"/>
    <s v="Teachers"/>
    <x v="2"/>
    <n v="14"/>
    <n v="54888609"/>
    <s v="kone@gmail.com"/>
    <s v="Batch 2"/>
    <s v="11-15/11/2019"/>
  </r>
  <r>
    <n v="610"/>
    <s v="ທ່ານ ຄຳສິງ ປະທຸມມາລາ"/>
    <x v="1"/>
    <s v="ລາວ"/>
    <s v="ຄູສອນ"/>
    <s v="Teachers"/>
    <x v="2"/>
    <n v="14"/>
    <n v="22204447"/>
    <s v="singpathoumma@gmail.com"/>
    <s v="Batch 2"/>
    <s v="11-15/11/2019"/>
  </r>
  <r>
    <n v="611"/>
    <s v="ທ່ານ ນາງ ຈັນເພັງ ແສງທະວີ"/>
    <x v="0"/>
    <s v="ລາວ"/>
    <s v="ຄູສອນ"/>
    <s v="Teachers"/>
    <x v="3"/>
    <n v="14"/>
    <n v="55945422"/>
    <m/>
    <s v="Batch 2"/>
    <s v="11-15/11/2019"/>
  </r>
  <r>
    <n v="612"/>
    <s v="ທ່ານ ນາງ ປຸ້ຍ ອ່ອນສົມພວງ"/>
    <x v="0"/>
    <s v="ລາວ"/>
    <s v="ຄູສອນ"/>
    <s v="Teachers"/>
    <x v="3"/>
    <n v="14"/>
    <n v="96282550"/>
    <m/>
    <s v="Batch 2"/>
    <s v="11-15/11/2019"/>
  </r>
  <r>
    <n v="613"/>
    <s v="ທ່ານ ສຸລິນໄຊ ເຮືອງວົງສາ"/>
    <x v="1"/>
    <s v="ລາວ"/>
    <s v="ຄູສອນ"/>
    <s v="Teachers"/>
    <x v="3"/>
    <n v="14"/>
    <n v="99954940"/>
    <m/>
    <s v="Batch 2"/>
    <s v="11-15/11/2019"/>
  </r>
  <r>
    <n v="614"/>
    <s v="ທ່ານ ມີສຸກ ບຸດດາຄຳ"/>
    <x v="1"/>
    <s v="ລາວ"/>
    <s v="ຄູສອນ"/>
    <s v="Teachers"/>
    <x v="3"/>
    <n v="14"/>
    <n v="22347337"/>
    <s v="meesouk@gmail.com22347337"/>
    <s v="Batch 2"/>
    <s v="11-15/11/2019"/>
  </r>
  <r>
    <n v="615"/>
    <s v="ທ່ານ ນາງ ລັດສະໄໝ ວໍລະຈິດ"/>
    <x v="0"/>
    <s v="ລາວ"/>
    <s v="ພາກວິຊາບໍລິຫານທຸລະກິດ"/>
    <s v="Administrators/managers"/>
    <x v="7"/>
    <n v="3"/>
    <s v="020 92027099"/>
    <s v="ladsamai1982@gmail.com"/>
    <s v="Batch 1"/>
    <s v="9-13/12/2019"/>
  </r>
  <r>
    <n v="616"/>
    <s v="ທ່ານ ນາງ ຈັນທະພອນ ໄຊຍະສອນ"/>
    <x v="0"/>
    <s v="ລາວ"/>
    <s v="ຫົວໜ້າ ສາຂາບັນຊີ"/>
    <s v="Administrators/managers"/>
    <x v="7"/>
    <n v="3"/>
    <n v="99141825"/>
    <s v="chanthaphon909@gmail.com"/>
    <s v="Batch 1"/>
    <s v="9-13/12/2019"/>
  </r>
  <r>
    <n v="617"/>
    <s v="ທ່ານ ຜາສຸກ ທຳມະລັກສາ"/>
    <x v="1"/>
    <s v="ລາວ"/>
    <s v="ຄູສອນພາກວິຊາບໍລິຫານທຸລະກິດ"/>
    <s v="Teachers"/>
    <x v="7"/>
    <n v="3"/>
    <n v="98318639"/>
    <s v="phasouktham@gmail.com"/>
    <s v="Batch 1"/>
    <s v="9-13/12/2019"/>
  </r>
  <r>
    <n v="618"/>
    <s v="ທ່ານ ນາງ ສົມຮັກ​ ລັດຕະນະວົງ​"/>
    <x v="0"/>
    <s v="ລາວ"/>
    <s v="ຫົວຫນ້າ​ພາກວິຊາ​ ບໍລິຫານທຸລະກິດ"/>
    <s v="Administrators/managers"/>
    <x v="6"/>
    <n v="3"/>
    <n v="55641676"/>
    <s v="lsomhak@gmail.com"/>
    <s v="Batch 1"/>
    <s v="9-13/12/2019"/>
  </r>
  <r>
    <n v="619"/>
    <s v="ທ່ານ ນາງ ມະນີສອນ​ ແສງມະນີ"/>
    <x v="0"/>
    <s v="ລາວ"/>
    <s v="ຮອງພາກວິຊາ ບໍລິຫານທຸລະກິດ"/>
    <s v="Administrators/managers"/>
    <x v="6"/>
    <n v="3"/>
    <n v="22664433"/>
    <s v="manesonesengmany@gmail.com"/>
    <s v="Batch 1"/>
    <s v="9-13/12/2019"/>
  </r>
  <r>
    <n v="620"/>
    <s v="ທ່ານ ຄຳພີ​ ສີຫາຈັກ"/>
    <x v="1"/>
    <s v="ລາວ"/>
    <s v="ຮອງພາກວິຊາ ບໍລິຫານທຸລະກິດ"/>
    <s v="Administrators/managers"/>
    <x v="6"/>
    <n v="3"/>
    <n v="58835666"/>
    <s v="sihachack-k@gmail.com"/>
    <s v="Batch 1"/>
    <s v="9-13/12/2019"/>
  </r>
  <r>
    <n v="621"/>
    <s v="ທ່ານ ນາງ ແດງ ອ່ອນນາວົງ"/>
    <x v="0"/>
    <s v="ລາວ"/>
    <s v="ຄູສອນ ພາກວິຊາບໍລິຫານທຸລະກິດ"/>
    <s v="Teachers"/>
    <x v="5"/>
    <n v="3"/>
    <n v="58548885"/>
    <s v="a.onnavong@gmail.com"/>
    <s v="Batch 1"/>
    <s v="9-13/12/2019"/>
  </r>
  <r>
    <n v="622"/>
    <s v="ທ່ານ ນາງ ດວງ ຫຼວງພິທັກ"/>
    <x v="0"/>
    <s v="ລາວ"/>
    <s v="ຄູສອນ ພາກວິຊາຄະຫະກຳ"/>
    <s v="Teachers"/>
    <x v="5"/>
    <n v="3"/>
    <n v="98222580"/>
    <s v="duoang.lpt@gmail.com"/>
    <s v="Batch 1"/>
    <s v="9-13/12/2019"/>
  </r>
  <r>
    <n v="623"/>
    <s v="ທ່ານ ຊຽງມາຫຼ້າ ແສນມະນີວົງ"/>
    <x v="1"/>
    <s v="ລາວ"/>
    <s v="ຄູສອນພາກວິຊາ ເຄຫາສະຖານ"/>
    <s v="Teachers"/>
    <x v="5"/>
    <n v="3"/>
    <n v="95788744"/>
    <s v="xiengmala.cpt.@gmail.com"/>
    <s v="Batch 1"/>
    <s v="9-13/12/2019"/>
  </r>
  <r>
    <n v="624"/>
    <s v="ທ່ານ ນາງ ວຽງນາລີ ຕັນໄມທອງ"/>
    <x v="0"/>
    <s v="ລາວ"/>
    <s v="ຄູສອນພາກວິຊາ ບໍລິຫານທຸລະກິດ"/>
    <s v="Teachers"/>
    <x v="4"/>
    <n v="3"/>
    <n v="55889284"/>
    <m/>
    <s v="Batch 1"/>
    <s v="9-13/12/2019"/>
  </r>
  <r>
    <n v="625"/>
    <s v="ທ່ານ ຄອນສະຫວັນ ສາຍສິລິສັນ"/>
    <x v="1"/>
    <s v="ລາວ"/>
    <s v="ຄູສອນພາກວິຊາ ສ້ອມແປງກົນຈັກ"/>
    <s v="Teachers"/>
    <x v="4"/>
    <n v="3"/>
    <n v="59771078"/>
    <m/>
    <s v="Batch 1"/>
    <s v="9-13/12/2019"/>
  </r>
  <r>
    <n v="626"/>
    <s v="ທ່ານ ນາງ ລັດດາວັນ ພໍລະສິມ"/>
    <x v="0"/>
    <s v="ລາວ"/>
    <s v="ຄູສອນພາກວິຊາ ຄະຫະກຳ"/>
    <s v="Teachers"/>
    <x v="4"/>
    <n v="3"/>
    <n v="52160144"/>
    <s v="platdavanh1234@gmail.com"/>
    <s v="Batch 1"/>
    <s v="9-13/12/2019"/>
  </r>
  <r>
    <n v="627"/>
    <s v="ທ່ານ ລຳພູນ ສີປະເສີດ"/>
    <x v="1"/>
    <s v="ລາວ"/>
    <s v="ຄູສອນພາກວິຊາ ບໍລິຫານທຸລະກິດ"/>
    <s v="Teachers"/>
    <x v="0"/>
    <n v="3"/>
    <n v="59245141"/>
    <s v="lamphon795@gmail.com"/>
    <s v="Batch 1"/>
    <s v="9-13/12/2019"/>
  </r>
  <r>
    <n v="628"/>
    <s v="ທ່ານ ນາງ ອຳມາລາ ບຸນທຳມີ"/>
    <x v="0"/>
    <s v="ລາວ"/>
    <s v="ຄູສອນພາກວິຊາ ບໍລິຫານທຸລະກິດ"/>
    <s v="Teachers"/>
    <x v="0"/>
    <n v="3"/>
    <n v="23333865"/>
    <s v="ammala02@yahoo.com"/>
    <s v="Batch 1"/>
    <s v="9-13/12/2019"/>
  </r>
  <r>
    <n v="629"/>
    <s v="ທ່ານ ນາງ ຈັນແກ້ວ ບູລົມ"/>
    <x v="0"/>
    <s v="ລາວ"/>
    <s v="ຄູສອນພາກວິຊາ ບໍລິຫານທຸລະກິດ"/>
    <s v="Teachers"/>
    <x v="0"/>
    <n v="3"/>
    <n v="55702971"/>
    <m/>
    <s v="Batch 1"/>
    <s v="9-13/12/2019"/>
  </r>
  <r>
    <n v="630"/>
    <s v="ທ່ານ ນາງ ພວງຈັນ ທິບພະສອນ"/>
    <x v="0"/>
    <s v="ລາວ"/>
    <s v="ຮອງຫົວໜ້າພະແນກບໍລິຫານ - ຈັດຕັ້ງພະນັກງານ"/>
    <s v="Administrators/managers"/>
    <x v="1"/>
    <n v="3"/>
    <n v="23994389"/>
    <s v="phouangchanht@gmail.com"/>
    <s v="Batch 1"/>
    <s v="9-13/12/2019"/>
  </r>
  <r>
    <n v="631"/>
    <s v="ທ່ານ ນາງ ສີສຸດາ ສູນດາລາ"/>
    <x v="0"/>
    <s v="ລາວ"/>
    <s v="ວິຊາການພະແນກບໍລິຫານ - ຈັດຕັ້ງພະນັກງານ"/>
    <s v="Administrators/managers"/>
    <x v="1"/>
    <n v="3"/>
    <s v="54357945_x000d_97708188"/>
    <s v="soundalasisudany@gmail.com"/>
    <s v="Batch 1"/>
    <s v="9-13/12/2019"/>
  </r>
  <r>
    <n v="632"/>
    <s v="ທ່ານ ສຸລິໂຍ ພິລາວັນ"/>
    <x v="1"/>
    <s v="ລາວ"/>
    <s v="ຮອງໜ່ວຍງານພັກ-ພ/ງ"/>
    <s v="Administrators/managers"/>
    <x v="2"/>
    <n v="3"/>
    <s v="020 91616244"/>
    <m/>
    <s v="Batch 1"/>
    <s v="9-13/12/2019"/>
  </r>
  <r>
    <n v="633"/>
    <s v="ທ່ານ ສິດສົມໃຈ ພັນທະລາດ"/>
    <x v="1"/>
    <s v="ລາວ"/>
    <s v="ພາກວິຊາກອມພີວເຕີທຸລະກິດ"/>
    <s v="Administrators/managers"/>
    <x v="2"/>
    <n v="3"/>
    <s v="58131559_x000d_58538610"/>
    <s v="sithsomchaypl@gmail.com"/>
    <s v="Batch 1"/>
    <s v="9-13/12/2019"/>
  </r>
  <r>
    <n v="634"/>
    <s v="ທ່ານ ນາງ ເກດອຸດອນ ໄຊຍະເສນ"/>
    <x v="0"/>
    <s v="ລາວ"/>
    <s v="ຄູສອນ ພາກວິຊາກອມພີວເຕີທຸລະກິດ"/>
    <s v="Teachers"/>
    <x v="2"/>
    <n v="3"/>
    <s v="020 22033293"/>
    <m/>
    <s v="Batch 1"/>
    <s v="9-13/12/2019"/>
  </r>
  <r>
    <n v="635"/>
    <s v="ທ່ານ ນາງ ຈັນເພັງ ແສງທະວີ"/>
    <x v="0"/>
    <s v="ລາວ"/>
    <s v="ຄູສອນພາກວິຊາ ປູກຝັງ"/>
    <s v="Teachers"/>
    <x v="3"/>
    <n v="3"/>
    <n v="55945422"/>
    <m/>
    <s v="Batch 1"/>
    <s v="9-13/12/2019"/>
  </r>
  <r>
    <n v="636"/>
    <s v="ທ່ານ ນາງ ແພງສີ ມະນີແສງ"/>
    <x v="0"/>
    <s v="ກື່ມມຸ"/>
    <s v="ຄູສອນພາກວິຊາ ປູກຝັງ"/>
    <s v="Teachers"/>
    <x v="3"/>
    <n v="3"/>
    <n v="55434113"/>
    <m/>
    <s v="Batch 1"/>
    <s v="9-13/12/2019"/>
  </r>
  <r>
    <n v="637"/>
    <s v="ທ່ານ ອຳໄພ ອຳຄາມະວົງ"/>
    <x v="1"/>
    <s v="ລາວ"/>
    <s v="ຄູສອນພາກວິຊາ ລ້ຽງສັດ"/>
    <s v="Teachers"/>
    <x v="3"/>
    <n v="3"/>
    <n v="22403889"/>
    <s v="amphai29481@hotmail.com"/>
    <s v="Batch 1"/>
    <s v="9-13/12/2019"/>
  </r>
  <r>
    <n v="638"/>
    <s v="ທ່ານ ບຸນທະວີ ວິລາວົງ"/>
    <x v="1"/>
    <s v="ລາວ"/>
    <s v="ຄູສອນພາກວິຊາ ລ້ຽງສັດ"/>
    <s v="Teachers"/>
    <x v="3"/>
    <n v="3"/>
    <n v="77516133"/>
    <s v="pok_dats@hotmail.com"/>
    <s v="Batch 1"/>
    <s v="9-13/12/2019"/>
  </r>
  <r>
    <n v="639"/>
    <s v="ທ່ານ ນາງ ບົວຈັນຫອມ ອິນສີຊຽງໃໝ່"/>
    <x v="0"/>
    <s v="ລາວ"/>
    <s v="ຫົວໜ້າສາຂາຄອມພິວເຕີ້ທຸລະກິດ"/>
    <s v="Administrators/managers"/>
    <x v="7"/>
    <n v="3"/>
    <n v="99883395"/>
    <s v="Bouachanhom insyxiengmay @gmail.com"/>
    <s v="Batch 2"/>
    <s v="16-20/12/2019"/>
  </r>
  <r>
    <n v="640"/>
    <s v="ທ່ານ ນາງ ແກ້ວກ່ອງ ອິນທິລາດ"/>
    <x v="0"/>
    <s v="ລາວ"/>
    <s v="ຄູສອນບໍລິຫານທຸລະກິດ"/>
    <s v="Teachers"/>
    <x v="7"/>
    <n v="3"/>
    <n v="99979715"/>
    <s v="keokonginthilard@gmail.com"/>
    <s v="Batch 2"/>
    <s v="16-20/12/2019"/>
  </r>
  <r>
    <n v="641"/>
    <s v="ທ່ານ ວົງພະຈັນ ເພ້ຍຄຳໂງ່ນຈິດຕະວົງ"/>
    <x v="1"/>
    <s v="ລາວ"/>
    <s v="ຄູສອນເອເລັກໂຕຼນິກ"/>
    <s v="Teachers"/>
    <x v="7"/>
    <n v="3"/>
    <n v="55856446"/>
    <m/>
    <s v="Batch 2"/>
    <s v="16-20/12/2019"/>
  </r>
  <r>
    <n v="642"/>
    <s v="ທ່ານ ນາງ ໜູຕິ້ນ ກິ່ນທະວົງສາ"/>
    <x v="0"/>
    <s v="ລາວ"/>
    <s v="ຫົວໜ້າພາກວິຊາ ຄະຫະກຳ"/>
    <s v="Administrators/managers"/>
    <x v="6"/>
    <n v="3"/>
    <n v="54469215"/>
    <m/>
    <s v="Batch 2"/>
    <s v="16-20/12/2019"/>
  </r>
  <r>
    <n v="643"/>
    <s v="ທ່ານ ນາງ ສະຫງ່າ ບົວຜາວົງ"/>
    <x v="0"/>
    <s v="ລາວ"/>
    <s v="ຮອງພະແນກວິຊາການ"/>
    <s v="Administrators/managers"/>
    <x v="6"/>
    <n v="3"/>
    <n v="22044439"/>
    <s v="sangapeak@gmail.com"/>
    <s v="Batch 2"/>
    <s v="16-20/12/2019"/>
  </r>
  <r>
    <n v="644"/>
    <s v="ທ່ານ ວິມັງກອນ ລິດທານຸວົງ"/>
    <x v="1"/>
    <s v="ລາວ"/>
    <s v="ຮອງພາກວິຊາ ກົນຈັກ"/>
    <s v="Administrators/managers"/>
    <x v="6"/>
    <n v="3"/>
    <n v="56602388"/>
    <s v="vimangkone@gmail.com"/>
    <s v="Batch 2"/>
    <s v="16-20/12/2019"/>
  </r>
  <r>
    <n v="645"/>
    <s v="ທ່ານ ໂພ ລິດຕິເດດ"/>
    <x v="1"/>
    <s v="ລາວ"/>
    <s v="ຮອງຫົວໜ້າພາກວິຊາ ກໍ່ສ້າງ"/>
    <s v="Administrators/managers"/>
    <x v="5"/>
    <n v="3"/>
    <n v="22328073"/>
    <s v="Pholittideth@gmail.com"/>
    <s v="Batch 2"/>
    <s v="16-20/12/2019"/>
  </r>
  <r>
    <n v="646"/>
    <s v="ທ່ານ ຄິດດາວອນ ໄຊຍະສານ"/>
    <x v="1"/>
    <s v="ລາວ"/>
    <s v="ຄູສອນພາກວິຊາ ກະສິກຳ"/>
    <s v="Teachers"/>
    <x v="5"/>
    <n v="3"/>
    <n v="96294641"/>
    <s v="khitdavone@gmail.com"/>
    <s v="Batch 2"/>
    <s v="16-20/12/2019"/>
  </r>
  <r>
    <n v="647"/>
    <s v="ທ່ານ ນາງ ອິນຕາ ມະນີວັນ"/>
    <x v="0"/>
    <s v="ລາວ"/>
    <s v="ຄູສອນພາກວິຊາ ຄະຫະກຳ"/>
    <s v="Teachers"/>
    <x v="5"/>
    <n v="3"/>
    <n v="55551094"/>
    <s v="mack87inta@gmail.com"/>
    <s v="Batch 2"/>
    <s v="16-20/12/2019"/>
  </r>
  <r>
    <n v="648"/>
    <s v="ທ່ານ ແກ່ນຄຳ ວົງພະຈັນ"/>
    <x v="1"/>
    <s v="ລາວ"/>
    <s v="ຮອງຫົວໜ້າພາກວິຊາ ກະສິກຳ"/>
    <s v="Administrators/managers"/>
    <x v="4"/>
    <n v="3"/>
    <n v="55794563"/>
    <s v="keankham@outlook.co.th"/>
    <s v="Batch 2"/>
    <s v="16-20/12/2019"/>
  </r>
  <r>
    <n v="649"/>
    <s v="ທ່ານ ສົມຈັນ ພົມມະຈັນ"/>
    <x v="1"/>
    <s v="ລາວ"/>
    <s v="ຮອງຫົວໜ້າພາກວິຊາ ໄຟຟ້າ"/>
    <s v="Administrators/managers"/>
    <x v="4"/>
    <n v="3"/>
    <n v="55425670"/>
    <m/>
    <s v="Batch 2"/>
    <s v="16-20/12/2019"/>
  </r>
  <r>
    <n v="650"/>
    <s v="ທ່ານ ນາງ ສົມຫວັງ ປ້ອງຄຳດີ"/>
    <x v="0"/>
    <s v="ລາວ"/>
    <s v="ຄູສອນພາກວິຊາ ເຄຫາສະຖານ"/>
    <s v="Teachers"/>
    <x v="4"/>
    <n v="3"/>
    <n v="55565319"/>
    <m/>
    <s v="Batch 2"/>
    <s v="16-20/12/2019"/>
  </r>
  <r>
    <n v="651"/>
    <s v="ທ່ານ ບຸນເສັງ ຈັນສະໝຸດ"/>
    <x v="1"/>
    <s v="ລາວ"/>
    <s v="ຮອງຫົວໜ້າພາກວິຊາ ບໍລິຫານທຸລະກິດ"/>
    <s v="Administrators/managers"/>
    <x v="0"/>
    <n v="3"/>
    <n v="55702990"/>
    <s v="cbounseng@gmail.com"/>
    <s v="Batch 2"/>
    <s v="16-20/12/2019"/>
  </r>
  <r>
    <n v="652"/>
    <s v="ທ່ານ ອຸດອນ ແກ້ວມະຫາວົງ"/>
    <x v="1"/>
    <s v="ລາວ"/>
    <s v="ຮອງຫົວໜ້າພາກວິຊາ ໄຟຟ້າ-ເອເລັກໂຕຣນິກ"/>
    <s v="Administrators/managers"/>
    <x v="0"/>
    <n v="3"/>
    <n v="28177337"/>
    <s v="oudonekeovong@gmail.com"/>
    <s v="Batch 2"/>
    <s v="16-20/12/2019"/>
  </r>
  <r>
    <n v="653"/>
    <s v="ທ່ານ ນາງ ສຸກດານິນ ປຣະວັນເທົາ"/>
    <x v="0"/>
    <s v="ລາວ"/>
    <s v="ຄູສອນພາກວິຊາ ບໍລິຫານທຸລະກິດ"/>
    <s v="Teachers"/>
    <x v="0"/>
    <n v="3"/>
    <n v="55711143"/>
    <s v="psoudamin@yahoo.com"/>
    <s v="Batch 2"/>
    <s v="16-20/12/2019"/>
  </r>
  <r>
    <n v="654"/>
    <s v="ທ່ານ ນາງ ສີສຸພັນ ພິມມະສອນ"/>
    <x v="0"/>
    <s v="ລາວ"/>
    <s v="ຄູສອນພາກວິຊາ ບໍລິຫານທຸລະກິດ"/>
    <s v="Teachers"/>
    <x v="0"/>
    <n v="3"/>
    <n v="55851155"/>
    <s v="phimmasonekatae@gmail.com"/>
    <s v="Batch 2"/>
    <s v="16-20/12/2019"/>
  </r>
  <r>
    <n v="655"/>
    <s v="ທ່ານ ຂັນໄຊ ທຳມະວົງ"/>
    <x v="1"/>
    <s v="ລາວ"/>
    <s v="ຮອງຫົວໜ້າພາກວິຊາ ທໍລະນີສາດ"/>
    <s v="Administrators/managers"/>
    <x v="1"/>
    <n v="3"/>
    <n v="22245499"/>
    <s v="khamsay.tatom@gmail.com"/>
    <s v="Batch 2"/>
    <s v="16-20/12/2019"/>
  </r>
  <r>
    <n v="656"/>
    <s v="ທ່ານ ນາງ ເພັດມະໄລ ແສງດາລາ"/>
    <x v="0"/>
    <s v="ລາວ"/>
    <s v="ຮອງຫົວໜ້າພາກວິຊາ ທໍລະນີສາດ"/>
    <s v="Administrators/managers"/>
    <x v="1"/>
    <n v="3"/>
    <n v="29401472"/>
    <m/>
    <s v="Batch 2"/>
    <s v="16-20/12/2019"/>
  </r>
  <r>
    <n v="657"/>
    <s v="ທ່ານ ຄຳຫຼ້າ ສຸລິຍະເດດ"/>
    <x v="1"/>
    <s v="ລາວ"/>
    <s v="ຫົວໜ້າພະແນກບໍລິຫານ"/>
    <s v="Administrators/managers"/>
    <x v="2"/>
    <n v="3"/>
    <s v="020 22226829"/>
    <s v="khamla1980@hotmail.com"/>
    <s v="Batch 2"/>
    <s v="16-20/12/2019"/>
  </r>
  <r>
    <n v="658"/>
    <s v="ທ່ານ ແສງແກ້ວ ອິນຕຣາວົງ"/>
    <x v="1"/>
    <s v="ລາວ"/>
    <s v="ຫົວໜ້າວິຊາ ເຕັກໂນໂລຢີ - ຂໍ້ມູນຂ່າວສານ"/>
    <s v="Administrators/managers"/>
    <x v="2"/>
    <n v="3"/>
    <s v="020 58585962"/>
    <m/>
    <s v="Batch 2"/>
    <s v="16-20/12/2019"/>
  </r>
  <r>
    <n v="659"/>
    <s v="ທ້ານ ແສງຈັນ ສຸດທິພົງສັກ"/>
    <x v="1"/>
    <s v="ລາວ"/>
    <s v="ຄູສອນ ການຕະຫຼາດ"/>
    <s v="Teachers"/>
    <x v="2"/>
    <n v="3"/>
    <n v="98966668"/>
    <m/>
    <s v="Batch 2"/>
    <s v="16-20/12/2019"/>
  </r>
  <r>
    <n v="660"/>
    <s v="ທ່ານ ນາງ ລັດາພອນ ຄຸມໂພ"/>
    <x v="0"/>
    <s v="ລາວ"/>
    <s v="ຄູສອນ ກອມພີວເຕີ"/>
    <s v="Teachers"/>
    <x v="2"/>
    <n v="3"/>
    <s v="020 99782498"/>
    <s v="latdaphone_jieb@hotmail.co.th"/>
    <s v="Batch 2"/>
    <s v="16-20/12/2019"/>
  </r>
  <r>
    <n v="661"/>
    <s v="ທ່ານ ນາງ ຜ່ອນມາລີ ແສງໄໝດວງຄຳ"/>
    <x v="0"/>
    <s v="ລາວ"/>
    <s v="ຄູສອນ ກົນຈັກກະສິກຳ"/>
    <s v="Teachers"/>
    <x v="3"/>
    <n v="3"/>
    <n v="95598166"/>
    <m/>
    <s v="Batch 2"/>
    <s v="16-20/12/2019"/>
  </r>
  <r>
    <n v="662"/>
    <s v="ທ່ານ ສີອຸດົມ ລັ່ງສຸມີໄຊ"/>
    <x v="1"/>
    <s v="ລາວ"/>
    <s v="ຄູສອນປູກຝັງ"/>
    <s v="Teachers"/>
    <x v="3"/>
    <n v="3"/>
    <n v="54346161"/>
    <m/>
    <s v="Batch 2"/>
    <s v="16-20/12/2019"/>
  </r>
  <r>
    <n v="663"/>
    <s v="ທ່ານ ໄພທູນ ພະສະຫັວດ"/>
    <x v="1"/>
    <s v="ລາວ"/>
    <s v="Head of Department"/>
    <s v="Administrators/managers"/>
    <x v="3"/>
    <n v="3"/>
    <n v="52785852"/>
    <m/>
    <s v="Batch 2"/>
    <s v="16-20/12/2019"/>
  </r>
  <r>
    <n v="664"/>
    <s v="ທ່ານ ກອງແສງ ທຳມະວົງ"/>
    <x v="1"/>
    <s v="ລາວ"/>
    <s v="Head of agromachinery section"/>
    <s v="Administrators/managers"/>
    <x v="3"/>
    <n v="3"/>
    <n v="59797508"/>
    <m/>
    <s v="Batch 2"/>
    <s v="16-20/12/2019"/>
  </r>
  <r>
    <n v="665"/>
    <s v="ທ່ານ ພົງສະຫວັນ ພິມມະຈັກ"/>
    <x v="1"/>
    <s v="ລາວ"/>
    <s v="ຄູສອນລົດຍົນ"/>
    <s v="Teachers"/>
    <x v="7"/>
    <n v="3.16"/>
    <n v="29250069"/>
    <s v="phong69.pmc@gmail.com"/>
    <s v="Batch 1"/>
    <s v="20-14/1/2020"/>
  </r>
  <r>
    <n v="666"/>
    <s v="ທ່ານ ບົວສອນ ອິນທິລາດ"/>
    <x v="1"/>
    <s v="ລາວ"/>
    <s v="ຄູສອນສາຂາ ລົດຍົນ"/>
    <s v="Teachers"/>
    <x v="7"/>
    <n v="3.16"/>
    <n v="97863653"/>
    <s v="inthirath@gmail.com"/>
    <s v="Batch 1"/>
    <s v="20-14/1/2020"/>
  </r>
  <r>
    <n v="667"/>
    <s v="ທ່ານ ນາງ ບົວຈັນ ແສງສະຫວັດ"/>
    <x v="0"/>
    <s v="ລາວ"/>
    <s v="ຄູສອນສາຂາ ລົດຍົນ"/>
    <s v="Teachers"/>
    <x v="7"/>
    <n v="3.16"/>
    <n v="96946596"/>
    <m/>
    <s v="Batch 1"/>
    <s v="20-14/1/2020"/>
  </r>
  <r>
    <n v="668"/>
    <s v="ທ່ານ ບຸນທົງ ຊາທິລາດ"/>
    <x v="1"/>
    <s v="ລາວ"/>
    <s v="ຮອງພະແນກພາກວິຊາ ກົນຈັກ"/>
    <s v="Administrators/managers"/>
    <x v="6"/>
    <n v="3.16"/>
    <n v="54982453"/>
    <m/>
    <s v="Batch 1"/>
    <s v="20-14/1/2020"/>
  </r>
  <r>
    <n v="669"/>
    <s v="ທ່ານ ນາງ ສຸນາລີ ຜຸຍຍະວົງ"/>
    <x v="0"/>
    <s v="ລາວ"/>
    <s v="ຮອງພະແນກພາກວິຊາ ກໍ່ສ້າງ"/>
    <s v="Administrators/managers"/>
    <x v="6"/>
    <n v="3.16"/>
    <n v="23340588"/>
    <s v="pasounaly@gmail.com"/>
    <s v="Batch 1"/>
    <s v="20-14/1/2020"/>
  </r>
  <r>
    <n v="670"/>
    <s v="ທ່ານ ນາງ ສຸວັນນາ ຈິນລັດຕະນະວົງ"/>
    <x v="0"/>
    <s v="ລາວ"/>
    <s v="ຄູສອນພາກວິຊາ ໄຟຟ້າ"/>
    <s v="Teachers"/>
    <x v="6"/>
    <n v="3.16"/>
    <n v="93702768"/>
    <m/>
    <s v="Batch 1"/>
    <s v="20-14/1/2020"/>
  </r>
  <r>
    <n v="671"/>
    <s v="ທ່ານ ສິງທາ ຈິດນາວັນ "/>
    <x v="1"/>
    <s v="ລາວ"/>
    <s v="ຫົວໜ້າພາກບໍລິຫານທຸລະກິດ"/>
    <s v="Administrators/managers"/>
    <x v="5"/>
    <n v="3.16"/>
    <n v="96696898"/>
    <s v="singthanar@gmail.com"/>
    <s v="Batch 1"/>
    <s v="20-14/1/2020"/>
  </r>
  <r>
    <n v="672"/>
    <s v="ທ່ານ ໂພ ລິດຕິເດດ"/>
    <x v="1"/>
    <s v="ລາວ"/>
    <s v="ຮອງຫົວໜ້າພາກເຄຫາສະຖານ"/>
    <s v="Administrators/managers"/>
    <x v="5"/>
    <n v="3.16"/>
    <n v="22328073"/>
    <s v="pholittideth@gmsil.com"/>
    <s v="Batch 1"/>
    <s v="20-14/1/2020"/>
  </r>
  <r>
    <n v="673"/>
    <s v="ທ່ານ ນາງ ແດງ ອ່ອນນາວົງ"/>
    <x v="0"/>
    <s v="ລາວ"/>
    <s v="ຄູສອນບໍລິຫານທຸລະກິດ"/>
    <s v="Teachers"/>
    <x v="5"/>
    <n v="3.16"/>
    <n v="58548885"/>
    <s v="a.onnavong@gmsil.com"/>
    <s v="Batch 1"/>
    <s v="20-14/1/2020"/>
  </r>
  <r>
    <n v="674"/>
    <s v="ທ່ານ ນາງ ໂພໄຊ ສີວົງຄຳ"/>
    <x v="0"/>
    <s v="ລາວ"/>
    <s v="ຄູສອນວິຊາກະສິກຳ"/>
    <s v="Teachers"/>
    <x v="5"/>
    <n v="3.16"/>
    <n v="98661675"/>
    <s v="phoxayseevongkham@gmail.com"/>
    <s v="Batch 1"/>
    <s v="20-14/1/2020"/>
  </r>
  <r>
    <n v="675"/>
    <s v="ທ່ານ ຈັນທະວົງ ແກ້ວວິໄລ"/>
    <x v="1"/>
    <s v="ລາວ"/>
    <s v="ຫົວໜ້າພາກວິຊາ ເຄຫາສະຖານ"/>
    <s v="Administrators/managers"/>
    <x v="4"/>
    <n v="3.16"/>
    <n v="59071598"/>
    <m/>
    <s v="Batch 1"/>
    <s v="20-14/1/2020"/>
  </r>
  <r>
    <n v="676"/>
    <s v="ທ່ານ ວຽງໄຊ ວິໄລທອງ"/>
    <x v="1"/>
    <s v="ລາວ"/>
    <s v="ຫົວໜ້າພາກວິຊາ ໄຟຟ້າ"/>
    <s v="Administrators/managers"/>
    <x v="4"/>
    <n v="3.16"/>
    <n v="52844346"/>
    <m/>
    <s v="Batch 1"/>
    <s v="20-14/1/2020"/>
  </r>
  <r>
    <n v="677"/>
    <s v="ທ່ານ ບຸນທົງ ວົງສະຖຽນ"/>
    <x v="1"/>
    <s v="ລາວ"/>
    <s v="ຄູສອນພາກວິຊາ ສ້ອມແປງກົນຈັກ"/>
    <s v="Teachers"/>
    <x v="4"/>
    <n v="3.16"/>
    <n v="22252426"/>
    <s v="bounthongfools@gmail.com"/>
    <s v="Batch 1"/>
    <s v="20-14/1/2020"/>
  </r>
  <r>
    <n v="678"/>
    <s v="ທ່ານ ນາງ ອຳພອນ ວິໄລຫອມ"/>
    <x v="0"/>
    <s v="ລາວ"/>
    <s v="ຄູສອນພາກວິຊາ ກະສິກຳ"/>
    <s v="Teachers"/>
    <x v="4"/>
    <n v="3.16"/>
    <n v="56546459"/>
    <s v="amphone5505@gmail.com"/>
    <s v="Batch 1"/>
    <s v="20-14/1/2020"/>
  </r>
  <r>
    <n v="679"/>
    <s v="ທ່ານ ສົມພອນ ເພັດສະຫວ່າງ"/>
    <x v="1"/>
    <s v="ລາວ"/>
    <s v="ຮອງຫົວໜ້າພະແນກຈອດ ແລະ ທໍ່ນ້ຳ"/>
    <s v="Administrators/managers"/>
    <x v="0"/>
    <n v="3.16"/>
    <n v="55398463"/>
    <s v="somphone@gmail.com"/>
    <s v="Batch 1"/>
    <s v="20-14/1/2020"/>
  </r>
  <r>
    <n v="680"/>
    <s v="ທ່ານ ອຸດອນ ແກ້ວມະຫາວົງ"/>
    <x v="1"/>
    <s v="ລາວ"/>
    <s v="ຮອງຫົວໜ້າພາກວິຊາ ໄຟຟ້າ-ເອເລັກໂຕຼນິກ"/>
    <s v="Administrators/managers"/>
    <x v="0"/>
    <n v="3.16"/>
    <n v="28177337"/>
    <s v="oudonekeovong@gmail.com"/>
    <s v="Batch 1"/>
    <s v="20-14/1/2020"/>
  </r>
  <r>
    <n v="681"/>
    <s v="ທ່ານ ຄຳນ້ອຍ ຄຳກອງ"/>
    <x v="1"/>
    <s v="ລາວ"/>
    <s v="ຄູສອນພະແນກຊ່າງໄມ້ເຟີນີເຈີ່"/>
    <s v="Teachers"/>
    <x v="0"/>
    <n v="3.16"/>
    <n v="56301558"/>
    <m/>
    <s v="Batch 1"/>
    <s v="20-14/1/2020"/>
  </r>
  <r>
    <n v="682"/>
    <s v="ທ່ານ ດອນສະຫວັນ ສາຍເຊກອງ"/>
    <x v="1"/>
    <s v="ລາວ"/>
    <s v="ຄູສອນພະແນກລົດເຕັກໂນໂລຊີລົດຍົນ"/>
    <s v="Teachers"/>
    <x v="0"/>
    <n v="3.16"/>
    <n v="22089860"/>
    <s v="donesavanh2020@hotmail.com"/>
    <s v="Batch 1"/>
    <s v="20-14/1/2020"/>
  </r>
  <r>
    <n v="683"/>
    <s v="ທ່ານ ນາງ ບຸດສະດີ ດາລາມະນີວົງ"/>
    <x v="0"/>
    <s v="ລາວ"/>
    <s v="ຄູສອນສາຂາວິຊາ ຕັດຫຍິບ"/>
    <s v="Teachers"/>
    <x v="0"/>
    <n v="3.16"/>
    <n v="78035079"/>
    <s v="men.126@icloud.com"/>
    <s v="Batch 1"/>
    <s v="20-14/1/2020"/>
  </r>
  <r>
    <n v="684"/>
    <s v="ທ່ານ ນາງ ມະນີວອນ ສູນດາລາ"/>
    <x v="0"/>
    <s v="ລາວ"/>
    <s v="ວິຊາການພາກວິຊາ ບໍ່ແຮ່"/>
    <s v="Administrators/managers"/>
    <x v="1"/>
    <n v="3.16"/>
    <n v="59108241"/>
    <m/>
    <s v="Batch 1"/>
    <s v="20-14/1/2020"/>
  </r>
  <r>
    <n v="685"/>
    <s v="ທ່ານ ນາງ ຄູນມີ ສົມອຸດົມ"/>
    <x v="0"/>
    <s v="ລາວ"/>
    <s v="ຫົວໜ້າໜ່ວຍງານພາກວິຊາ ໄຟຟ້າ"/>
    <s v="Administrators/managers"/>
    <x v="1"/>
    <n v="3.16"/>
    <n v="29401083"/>
    <s v="khounmy1982@gmail.com"/>
    <s v="Batch 1"/>
    <s v="20-14/1/2020"/>
  </r>
  <r>
    <n v="686"/>
    <s v="ທ່ານ ບຸນສົງ ຂັນທະລີ"/>
    <x v="1"/>
    <s v="ລາວ"/>
    <s v="ວິຊາການພາກວິຊາ ໄຟຟ້າ"/>
    <s v="Administrators/managers"/>
    <x v="1"/>
    <n v="3.16"/>
    <n v="22219549"/>
    <s v="bounsongktl@gmail.com"/>
    <s v="Batch 1"/>
    <s v="20-14/1/2020"/>
  </r>
  <r>
    <n v="687"/>
    <s v="ທ່ານ ເກີດສົມບັດ ທຳມະຈັກ"/>
    <x v="1"/>
    <s v="ລາວ"/>
    <s v="ຄູສອນພາກວິຊາ ໄຟຟ້າ"/>
    <s v="Teachers"/>
    <x v="1"/>
    <n v="3.16"/>
    <n v="55556133"/>
    <s v="keutsombat99@gmail.com"/>
    <s v="Batch 1"/>
    <s v="20-14/1/2020"/>
  </r>
  <r>
    <n v="688"/>
    <s v="ທ່ານ ຊໍ້ວ່າງ ວ່າໄຊເລົ່າ"/>
    <x v="1"/>
    <s v="ລາວ"/>
    <s v="ວິຊາການພາກວິຊາ ບໍ່ແຮ່"/>
    <s v="Administrators/managers"/>
    <x v="1"/>
    <n v="3.16"/>
    <n v="97887210"/>
    <s v="hmpp2012@gmail.com"/>
    <s v="Batch 1"/>
    <s v="20-14/1/2020"/>
  </r>
  <r>
    <n v="689"/>
    <s v="ທ່ານ ກອນວິໄລ ອຸດທະຈັກ"/>
    <x v="1"/>
    <s v="ລາວ"/>
    <s v="ຄູສອນການເງິນ"/>
    <s v="Teachers"/>
    <x v="8"/>
    <n v="3.16"/>
    <n v="54888609"/>
    <m/>
    <s v="Batch 1"/>
    <s v="20-14/1/2020"/>
  </r>
  <r>
    <n v="690"/>
    <s v="ທ່ານ ສິດສົມໃຈ ພັນທະລາດ"/>
    <x v="1"/>
    <s v="ລາວ"/>
    <s v="ຄູສອນບໍລິຫານທຸລະກິດ"/>
    <s v="Teachers"/>
    <x v="8"/>
    <n v="3.16"/>
    <n v="58131559"/>
    <s v="sithsomchaypl@gmail.com"/>
    <s v="Batch 1"/>
    <s v="20-14/1/2020"/>
  </r>
  <r>
    <n v="691"/>
    <s v="ທ່ານ ສົມໄຊ ພັນທະວົງ"/>
    <x v="1"/>
    <s v="ລາວ"/>
    <s v="ຄູສອນການເມືອງ"/>
    <s v="Teachers"/>
    <x v="8"/>
    <n v="3.16"/>
    <n v="55471736"/>
    <m/>
    <s v="Batch 1"/>
    <s v="20-14/1/2020"/>
  </r>
  <r>
    <n v="692"/>
    <s v="ທ່ານ ນາງ ວິລາວັນ ວິໄລ"/>
    <x v="0"/>
    <s v="ລາວ"/>
    <s v="ຄູສອນການເມືອງ"/>
    <s v="Teachers"/>
    <x v="8"/>
    <n v="3.16"/>
    <n v="55917491"/>
    <s v="vilay29121990@gmail.com"/>
    <s v="Batch 1"/>
    <s v="20-14/1/2020"/>
  </r>
  <r>
    <n v="693"/>
    <s v="ທ່ານ ພູວຽງ ລານມີໄຊ"/>
    <x v="1"/>
    <s v="ລາວ"/>
    <s v="ຫົວໜ້າພາກວິຊາ ປ່າໄມ້"/>
    <s v="Administrators/managers"/>
    <x v="3"/>
    <n v="3.16"/>
    <n v="56556166"/>
    <s v="vieng5561@gmail.com"/>
    <s v="Batch 1"/>
    <s v="20-14/1/2020"/>
  </r>
  <r>
    <n v="694"/>
    <s v="ທ່ານ ຕຽງຄຳ ໄຊຍະວົງ"/>
    <x v="1"/>
    <s v="ລາວ"/>
    <s v="ຫົວໜ້າພາກວິຊາ ລ້ຽງສັດ"/>
    <s v="Administrators/managers"/>
    <x v="3"/>
    <n v="3.16"/>
    <n v="22002795"/>
    <s v="tiengkhamxayavong@gmail.com"/>
    <s v="Batch 1"/>
    <s v="20-14/1/2020"/>
  </r>
  <r>
    <n v="695"/>
    <s v="ທ່ານ ແສງອາລຸນ ຈັນທະສຸກ"/>
    <x v="1"/>
    <s v="ລາວ"/>
    <s v="ຄູສອນປູກຝັງ"/>
    <s v="Teachers"/>
    <x v="3"/>
    <n v="3.16"/>
    <n v="55689181"/>
    <m/>
    <s v="Batch 1"/>
    <s v="20-14/1/2020"/>
  </r>
  <r>
    <n v="696"/>
    <s v="ທ່ານ ໄຊປະເສີດ ສີສຸທຳ"/>
    <x v="1"/>
    <s v="ລາວ"/>
    <s v="ຄູສອນວິຊາລ້ຽງສັດ"/>
    <s v="Teachers"/>
    <x v="3"/>
    <n v="3.16"/>
    <n v="22154134"/>
    <s v="x.sisoutham@gmail.com"/>
    <s v="Batch 1"/>
    <s v="20-14/1/2020"/>
  </r>
  <r>
    <n v="697"/>
    <s v="ທ່ານ ບຸນທອນ ແສງທະວີ"/>
    <x v="1"/>
    <s v="ລາວ"/>
    <s v="ຄູສອນຄອມພິວເຕີ້"/>
    <s v="Teachers"/>
    <x v="3"/>
    <n v="3.16"/>
    <n v="77717797"/>
    <s v="bounthone.dats@gmail.com"/>
    <s v="Batch 1"/>
    <s v="20-14/1/2020"/>
  </r>
  <r>
    <n v="698"/>
    <s v="ທ່ານ ໄກ່ນະຄອນ ພຣະວິເສດ"/>
    <x v="1"/>
    <s v="ລາວ"/>
    <s v="ຫົວໜ້າໜ່ວຍງານຫລັກສູດ"/>
    <s v="Administrators/managers"/>
    <x v="7"/>
    <n v="6.16"/>
    <n v="95522920"/>
    <s v="kainakhonepravisad@gmail.com"/>
    <s v="Batch 1"/>
    <s v="27-31/1/2020"/>
  </r>
  <r>
    <n v="699"/>
    <s v="ທ່ານ ຄຳກອນ ມ້າວໄທ"/>
    <x v="1"/>
    <s v="ລາວ"/>
    <s v="ຄູສອນກົນຈັກ"/>
    <s v="Teachers"/>
    <x v="7"/>
    <n v="6.16"/>
    <n v="99131568"/>
    <m/>
    <s v="Batch 1"/>
    <s v="27-31/1/2020"/>
  </r>
  <r>
    <n v="700"/>
    <s v="ທ່ານ ນາງ ສົມປອງ ວິເສດສິນ"/>
    <x v="0"/>
    <s v="ລາວ"/>
    <s v="ຄູສອນໄຟ້າ"/>
    <s v="Teachers"/>
    <x v="7"/>
    <n v="6.16"/>
    <n v="99188575"/>
    <s v="sompong.visadsin@gmail.com"/>
    <s v="Batch 1"/>
    <s v="27-31/1/2020"/>
  </r>
  <r>
    <n v="701"/>
    <s v="ທ່ານ ບຸນຍັງ ພົນນວນສີ"/>
    <x v="1"/>
    <s v="ລາວ"/>
    <s v="ຄູສອນພາກວິຊາ ກົນຈັກ"/>
    <s v="Teachers"/>
    <x v="6"/>
    <n v="6.16"/>
    <s v="57564646_x000d_22312946"/>
    <m/>
    <s v="Batch 1"/>
    <s v="27-31/1/2020"/>
  </r>
  <r>
    <n v="702"/>
    <s v="ທ່ານ ກົມມະລີ ສີຫາຈັກ"/>
    <x v="1"/>
    <s v="ລາວ"/>
    <s v="ຄູສອນພາກວິຊາ ໄຟຟ້າ"/>
    <s v="Teachers"/>
    <x v="6"/>
    <n v="6.16"/>
    <n v="97888803"/>
    <s v="kommalyshchack@gmail.com"/>
    <s v="Batch 1"/>
    <s v="27-31/1/2020"/>
  </r>
  <r>
    <n v="703"/>
    <s v="ທ່ານ ນາງ ສຸພະລະຄອນ ດວງປັນຍາ"/>
    <x v="0"/>
    <s v="ລາວ"/>
    <s v="ຄູສອນພາກວິຊາ ຂົວທາງ"/>
    <s v="Teachers"/>
    <x v="6"/>
    <n v="6.16"/>
    <n v="77505852"/>
    <m/>
    <s v="Batch 1"/>
    <s v="27-31/1/2020"/>
  </r>
  <r>
    <n v="704"/>
    <s v="ທ່ານ ສີໄຮ ແສນຫຼວງ"/>
    <x v="1"/>
    <s v="ລາວ"/>
    <s v="ຫົວໜ້າພາກວິຊາ ເຄຫາສະຖານ"/>
    <s v="Administrators/managers"/>
    <x v="5"/>
    <n v="6.16"/>
    <n v="22415185"/>
    <s v="sihaysanlaung9@gmail.com"/>
    <s v="Batch 1"/>
    <s v="27-31/1/2020"/>
  </r>
  <r>
    <n v="705"/>
    <s v="ທ່ານ ຫວັນ ດາລາ "/>
    <x v="1"/>
    <s v="ລາວ"/>
    <s v="ຄູສອນພາກວິຊາ ກົນຈັກ"/>
    <s v="Teachers"/>
    <x v="5"/>
    <n v="6.16"/>
    <n v="56546381"/>
    <s v="vanhdala394@gmail.com"/>
    <s v="Batch 1"/>
    <s v="27-31/1/2020"/>
  </r>
  <r>
    <n v="706"/>
    <s v="ທ່ານ ນາງ ພຸດມະນີ ກອງດາລາ"/>
    <x v="0"/>
    <s v="ລາວ"/>
    <s v="ຄູສອນພາກວິຊາ ຕັດຫຍິບ"/>
    <s v="Teachers"/>
    <x v="5"/>
    <n v="6.16"/>
    <n v="99590100"/>
    <s v="phoutmany99590100@gmail.com"/>
    <s v="Batch 1"/>
    <s v="27-31/1/2020"/>
  </r>
  <r>
    <n v="707"/>
    <s v="ທ່ານ ສຸດທິຈັກ ສີຖະໜອມຮັກ"/>
    <x v="1"/>
    <s v="ລາວ"/>
    <s v="ຫົວໜ້າພາກວິຊາ ປ່າໄມ້ - ສິ່ງແວດລ້ອມ"/>
    <s v="Administrators/managers"/>
    <x v="4"/>
    <n v="6.16"/>
    <n v="54552787"/>
    <s v="js_tnr@hotmail.com"/>
    <s v="Batch 1"/>
    <s v="27-31/1/2020"/>
  </r>
  <r>
    <n v="708"/>
    <s v="ທ່ານ ບຸນມີ ແສນສົມບູນ"/>
    <x v="1"/>
    <s v="ລາວ"/>
    <s v="ຮອງຫົວໜ້າພາກວິຊາ ເຄຫາສະຖານ"/>
    <s v="Administrators/managers"/>
    <x v="4"/>
    <n v="6.16"/>
    <n v="58588544"/>
    <m/>
    <s v="Batch 1"/>
    <s v="27-31/1/2020"/>
  </r>
  <r>
    <n v="709"/>
    <s v="ທ່ານ ນາງ ສອນເພັດ ວົງໄຊຊະນະຈິດ"/>
    <x v="0"/>
    <s v="ລາວ"/>
    <s v="ຄູສອນຢູ່ພະແນກວິຊາການ"/>
    <s v="Teachers"/>
    <x v="4"/>
    <n v="6.16"/>
    <n v="52264433"/>
    <s v="sonevongxay77@gmail.com"/>
    <s v="Batch 1"/>
    <s v="27-31/1/2020"/>
  </r>
  <r>
    <n v="710"/>
    <s v="ທ່ານ ສີອຳພອນ ສີສົມບູນ"/>
    <x v="1"/>
    <s v="ລາວ"/>
    <s v="ຄູສອນພາກວິຊາ ໄຟຟ້າ - ເອເລັກໂຕຼນິກ"/>
    <s v="Teachers"/>
    <x v="0"/>
    <n v="6.16"/>
    <n v="28038500"/>
    <m/>
    <s v="Batch 1"/>
    <s v="27-31/1/2020"/>
  </r>
  <r>
    <n v="711"/>
    <s v="ທ່ານ ອຳໄພວັນ ແສນຫົວພັນ"/>
    <x v="1"/>
    <s v="ລາວ"/>
    <s v="ຄູສອນພະແນກຈອດ ແລະ ທໍ່ນ້ຳ"/>
    <s v="Teachers"/>
    <x v="0"/>
    <n v="6.16"/>
    <n v="56800845"/>
    <m/>
    <s v="Batch 1"/>
    <s v="27-31/1/2020"/>
  </r>
  <r>
    <n v="712"/>
    <s v="ທ່ານ ນາງ ຄອນສະຫວັນ ພັນທະວົງ"/>
    <x v="0"/>
    <s v="ລາວ"/>
    <s v="ຄູສອນພາກວິຊາ ໂຮງແຮມ ແລະ ທ່ອງທ່ຽວ"/>
    <s v="Teachers"/>
    <x v="0"/>
    <n v="6.16"/>
    <n v="58430088"/>
    <m/>
    <s v="Batch 1"/>
    <s v="27-31/1/2020"/>
  </r>
  <r>
    <n v="713"/>
    <s v="ທ່ານ ນາງ ລັດສະດາພອນ ສຸລິນພອນ"/>
    <x v="0"/>
    <s v="ລາວ"/>
    <s v="ຄູສອນພາກວິຊາ ບໍລິຫານທຸລະກິດ"/>
    <s v="Teachers"/>
    <x v="0"/>
    <n v="6.16"/>
    <n v="59592891"/>
    <s v="kykee2019@gmail.com"/>
    <s v="Batch 1"/>
    <s v="27-31/1/2020"/>
  </r>
  <r>
    <n v="714"/>
    <s v="ທ່ານ ນາງ ທິບພະຂັນ ສີລາໄລ"/>
    <x v="0"/>
    <s v="ລາວ"/>
    <s v="ຄູສອນທໍລະນີສາດ"/>
    <s v="Teachers"/>
    <x v="1"/>
    <n v="6.16"/>
    <n v="28889856"/>
    <s v="lex.geologist@gmail.com"/>
    <s v="Batch 1"/>
    <s v="27-31/1/2020"/>
  </r>
  <r>
    <n v="715"/>
    <s v="ທ່ານ ນາງ ສຸດທານີ ອ້ວນປໍມະນີ"/>
    <x v="0"/>
    <s v="ລາວ"/>
    <s v="ຄູສອນໄອທີ"/>
    <s v="Teachers"/>
    <x v="1"/>
    <n v="6.16"/>
    <n v="59977883"/>
    <s v="southany.opmn2019@gmail.com"/>
    <s v="Batch 1"/>
    <s v="27-31/1/2020"/>
  </r>
  <r>
    <n v="716"/>
    <s v="ທ່ານ ຊໍ້ວ່າງ ວ່າໄຊເລົ່າ"/>
    <x v="1"/>
    <s v="ລາວ"/>
    <s v="ວິຊາການພາກວິຊາ ບໍ່ແຮ່"/>
    <s v="Administrators/managers"/>
    <x v="1"/>
    <n v="6.16"/>
    <n v="97887210"/>
    <s v="hmpp2012@gmail.com"/>
    <s v="Batch 1"/>
    <s v="27-31/1/2020"/>
  </r>
  <r>
    <n v="717"/>
    <s v="ທ. ຊີກາປູ້ນ ວັນທານຸວົງ"/>
    <x v="1"/>
    <s v="ລາວ"/>
    <s v="ຄູສອນໄຟ້າ"/>
    <s v="Teachers"/>
    <x v="1"/>
    <n v="6.16"/>
    <n v="55279885"/>
    <s v="sikapoun1986ptc@gmail.com"/>
    <s v="Batch 1"/>
    <s v="27-31/1/2020"/>
  </r>
  <r>
    <n v="718"/>
    <s v="ທ່ານ ນາງ ເມີ້ຍ ພັນມະທອງ"/>
    <x v="0"/>
    <s v="ລາວ"/>
    <s v="ຄູສອນວິທະຍາສາດພຶ້ນຖານ"/>
    <s v="Teachers"/>
    <x v="8"/>
    <n v="6.16"/>
    <n v="23844883"/>
    <s v="tc_meuy23@gmail.com"/>
    <s v="Batch 1"/>
    <s v="27-31/1/2020"/>
  </r>
  <r>
    <n v="719"/>
    <s v="ທ່ານ ນາງ ບຸນລິບ ຄຸນລາວົງ"/>
    <x v="0"/>
    <s v="ລາວ"/>
    <s v="ຄູສອນມະນຸດສຳພັນ"/>
    <s v="Teachers"/>
    <x v="8"/>
    <n v="6.16"/>
    <n v="78871196"/>
    <m/>
    <s v="Batch 1"/>
    <s v="27-31/1/2020"/>
  </r>
  <r>
    <n v="720"/>
    <s v="ທ່ານ ນາງ ວາດສະໜາ ພູມີວົງ"/>
    <x v="0"/>
    <s v="ລາວ"/>
    <s v="ຄູສອນບັນຊີ "/>
    <s v="Teachers"/>
    <x v="8"/>
    <n v="6.16"/>
    <n v="95004939"/>
    <s v="vphoumivong@gmail.com"/>
    <s v="Batch 1"/>
    <s v="27-31/1/2020"/>
  </r>
  <r>
    <n v="721"/>
    <s v="ທ່ານ ຄູນ ອິນທະໄຊ"/>
    <x v="1"/>
    <s v="ລາວ"/>
    <s v="ຄູສອນພຶ້ນຖານເອເລັກໂຕຼນິກ"/>
    <s v="Teachers"/>
    <x v="8"/>
    <n v="6.16"/>
    <n v="59995499"/>
    <s v="khouninthaxay89@gmail.com"/>
    <s v="Batch 1"/>
    <s v="27-31/1/2020"/>
  </r>
  <r>
    <n v="722"/>
    <s v="ທ່ານ ແກ້ວ ມູນມະນີຈັນ"/>
    <x v="1"/>
    <s v="ລາວ"/>
    <s v="ຄູສອນ"/>
    <s v="Teachers"/>
    <x v="8"/>
    <n v="6.16"/>
    <n v="29809622"/>
    <m/>
    <s v="Batch 1"/>
    <s v="27-31/1/2020"/>
  </r>
  <r>
    <n v="723"/>
    <s v="ທ່ານ ນາງ ສຸພາລັກ ຫລວງສຸພົມ"/>
    <x v="0"/>
    <s v="ລາວ"/>
    <s v="ຄູສອນບໍລິຫານການສຶກສາ"/>
    <s v="Teachers"/>
    <x v="3"/>
    <n v="6.16"/>
    <n v="77773310"/>
    <s v="2sou76.dats@gmail.com"/>
    <s v="Batch 1"/>
    <s v="27-31/1/2020"/>
  </r>
  <r>
    <n v="724"/>
    <s v="ທ່ານ ນາງ ພອນສະຫວັນ ສຸດທິຈັກ "/>
    <x v="0"/>
    <s v="ລາວ"/>
    <s v="ຄູສອນສັດຕະວະແພດ"/>
    <s v="Teachers"/>
    <x v="3"/>
    <n v="6.16"/>
    <n v="58328835"/>
    <s v="phonesavanhsoutthichack777@gmail.com"/>
    <s v="Batch 1"/>
    <s v="27-31/1/2020"/>
  </r>
  <r>
    <n v="725"/>
    <s v="ທ່ານ ນາງ ສີສະໄໝ ປາວທໍ່"/>
    <x v="0"/>
    <s v="ມົ້ງ"/>
    <s v="ຄູສອນລ້ຽງສັດ"/>
    <s v="Teachers"/>
    <x v="3"/>
    <n v="6.16"/>
    <n v="91786684"/>
    <s v="sisamaypaothor@gmail.com"/>
    <s v="Batch 1"/>
    <s v="27-31/1/2020"/>
  </r>
  <r>
    <n v="726"/>
    <s v="ທ່ານ ໄຊລິດດາ ອິນທະວົງ"/>
    <x v="1"/>
    <s v="ລາວ"/>
    <s v="ຄູສອນປູກຝັງ"/>
    <s v="Teachers"/>
    <x v="3"/>
    <n v="6.16"/>
    <n v="55994584"/>
    <m/>
    <s v="Batch 1"/>
    <s v="27-31/1/2020"/>
  </r>
  <r>
    <n v="727"/>
    <s v="ທ່ານ ສຸລິນໄຊ ເຮືອງວົງສາ"/>
    <x v="1"/>
    <s v="ລາວ"/>
    <s v="ຄູສອນປ່າໄມ້"/>
    <s v="Teachers"/>
    <x v="3"/>
    <n v="6.16"/>
    <n v="99954940"/>
    <m/>
    <s v="Batch 1"/>
    <s v="27-31/1/2020"/>
  </r>
  <r>
    <n v="728"/>
    <s v="ທ່ານ ຄຳເລັດ ສຸມາລີ"/>
    <x v="1"/>
    <s v="ລາວ"/>
    <s v="ຮອງຫົວໜ້າ ພາກວິຊາກໍ່ສ້າງ - ເຄຫາສະຖານ"/>
    <s v="Administrators/managers"/>
    <x v="7"/>
    <n v="6.17"/>
    <n v="309009610"/>
    <s v="khamleth_soumaly288@hotmail.com"/>
    <s v="Batch1"/>
    <s v="10-14/2/2020"/>
  </r>
  <r>
    <n v="729"/>
    <s v="ທ່ານ ສົມສະໄຫວ ຄຳພູມີ"/>
    <x v="1"/>
    <s v="ລາວ"/>
    <s v="ຄູສອນລົດຍົນ"/>
    <s v="Teachers"/>
    <x v="7"/>
    <n v="6.17"/>
    <n v="55358853"/>
    <m/>
    <s v="Batch1"/>
    <s v="10-14/2/2020"/>
  </r>
  <r>
    <n v="730"/>
    <s v="ທ່ານ ນາງ ສິລິຄອນ ໄຊຍະຈິດ"/>
    <x v="0"/>
    <s v="ລາວ"/>
    <s v="ຄູສອນ ພາສາອັງກິດ"/>
    <s v="Teachers"/>
    <x v="7"/>
    <n v="6.17"/>
    <n v="59867755"/>
    <s v="silikhone2476@gmail.com"/>
    <s v="Batch1"/>
    <s v="10-14/2/2020"/>
  </r>
  <r>
    <n v="731"/>
    <s v="ທ່ານ ນາງ ລຳເງິນ ພູຫຼວງ"/>
    <x v="0"/>
    <s v="ລາວ"/>
    <s v="ຄູສອນພາກວິຊາ ບໍລິຫານທຸລະກິດ"/>
    <s v="Teachers"/>
    <x v="6"/>
    <n v="6.17"/>
    <n v="55544979"/>
    <s v="lamgeun7@gmail.com"/>
    <s v="Batch1"/>
    <s v="10-14/2/2020"/>
  </r>
  <r>
    <n v="732"/>
    <s v="ທ່ານ ນາງ ວົງພະຈັນ ສິລິວົງສາ"/>
    <x v="0"/>
    <s v="ລາວ"/>
    <s v="ຮອງຫົວໜ້າພະແນກພັດທະນາຂໍ້ມູນ ແລະ ຂ່າວສານ"/>
    <s v="Administrators/managers"/>
    <x v="6"/>
    <n v="6.17"/>
    <n v="304457875"/>
    <s v="sylivongphachanh@gmail.com"/>
    <s v="Batch1"/>
    <s v="10-14/2/2020"/>
  </r>
  <r>
    <n v="733"/>
    <s v="ທ່ານ ວິລະພອນ ແກ້ວມະນີ"/>
    <x v="1"/>
    <s v="ລາວ"/>
    <s v="ຮອງພາກວິຊາ ຄະຫະກຳ"/>
    <s v="Administrators/managers"/>
    <x v="6"/>
    <n v="6.17"/>
    <n v="55440854"/>
    <s v="vilaphone.ke@gmail.com"/>
    <s v="Batch1"/>
    <s v="10-14/2/2020"/>
  </r>
  <r>
    <n v="734"/>
    <s v="ທ່ານ ຄຳສັງ ສີວິໄຊ"/>
    <x v="1"/>
    <s v="ລາວ"/>
    <s v="ຮອງພາກວິຊາ ເຄຫາສະຖານ"/>
    <s v="Administrators/managers"/>
    <x v="5"/>
    <n v="6.17"/>
    <n v="56436339"/>
    <s v="ksangsvx@gmail.com"/>
    <s v="Batch1"/>
    <s v="10-14/2/2020"/>
  </r>
  <r>
    <n v="735"/>
    <s v="ທ່ານ ສົມພອນ ຈັນທະເທບ"/>
    <x v="1"/>
    <s v="ລາວ"/>
    <s v="ຮອງພາກວິຊາ ບໍລິຫານທຸລະກິດ"/>
    <s v="Administrators/managers"/>
    <x v="5"/>
    <n v="6.17"/>
    <n v="22560999"/>
    <s v="somphonechanthathap@gmail.com"/>
    <s v="Batch1"/>
    <s v="10-14/2/2020"/>
  </r>
  <r>
    <n v="736"/>
    <s v="ທ່ານ ນາງ ທິບພະກອນ ແລມະນີ"/>
    <x v="0"/>
    <s v="ລາວ"/>
    <s v="ວິຊາການພາກຄະຫະກຳ"/>
    <s v="Administrators/managers"/>
    <x v="5"/>
    <n v="6.17"/>
    <n v="55755539"/>
    <s v="thip22lm@gmail.com"/>
    <s v="Batch1"/>
    <s v="10-14/2/2020"/>
  </r>
  <r>
    <n v="737"/>
    <s v="ທ່ານ ຄຳຊຽງ ທິບພະວົງ"/>
    <x v="1"/>
    <s v="ລາວ"/>
    <s v="ຫົວໜ້າພາກວິຊາ ບໍລິຫານທຸລະກິດ"/>
    <s v="Administrators/managers"/>
    <x v="4"/>
    <n v="6.17"/>
    <n v="58826647"/>
    <s v="kxiengtrppg@gmail.com"/>
    <s v="Batch1"/>
    <s v="10-14/2/2020"/>
  </r>
  <r>
    <n v="738"/>
    <s v="ທ່ານ ນາງ ສົມສະໄໝ ວົງສີແກ້ວ"/>
    <x v="0"/>
    <s v="ລາວ"/>
    <s v="ຮອງຫົວໜ້າພາກວິຊາ ຄະຫະກຳ"/>
    <s v="Administrators/managers"/>
    <x v="4"/>
    <n v="6.17"/>
    <n v="22435858"/>
    <m/>
    <s v="Batch1"/>
    <s v="10-14/2/2020"/>
  </r>
  <r>
    <n v="739"/>
    <s v="ທ່ານ ບຸນລ້ຽງ ມະນີວົງ"/>
    <x v="1"/>
    <s v="ລາວ"/>
    <s v="ຮອງຫົວໜ້າພາກວິຊາ ສ້ອມແປງກົນຈັກ"/>
    <s v="Administrators/managers"/>
    <x v="4"/>
    <n v="6.17"/>
    <n v="99765439"/>
    <s v="bl.manivong986@gmail.com"/>
    <s v="Batch1"/>
    <s v="10-14/2/2020"/>
  </r>
  <r>
    <n v="740"/>
    <s v="ທ່ານ ນາງ ດາວຈັນ ໄຊຍະວົງ"/>
    <x v="0"/>
    <s v="ລາວ"/>
    <s v="ຄູສອນພາກວິຊາ ບໍລິຫານທຸລະກິດ"/>
    <s v="Teachers"/>
    <x v="0"/>
    <n v="6.17"/>
    <n v="58326777"/>
    <s v="daochanh1994@gmail.com"/>
    <s v="Batch1"/>
    <s v="10-14/2/2020"/>
  </r>
  <r>
    <n v="741"/>
    <s v="ທ່ານ ນາງ ສີອຳພອນ ໂພທິສານ"/>
    <x v="0"/>
    <s v="ລາວ"/>
    <s v="ຄູສອນພາກວິຊາ ໂຮງແຮມ ແລະ ທ່ອງທ່ອຽວ"/>
    <s v="Teachers"/>
    <x v="0"/>
    <n v="6.17"/>
    <n v="55090479"/>
    <s v="seeaumphon11@gmail.com"/>
    <s v="Batch1"/>
    <s v="10-14/2/2020"/>
  </r>
  <r>
    <n v="742"/>
    <s v="ທ່ານ ບຸນທັນ ວັນນະວົງ"/>
    <x v="1"/>
    <s v="ລາວ"/>
    <s v="ຄູສອນພາກວິຊາ ກໍ່ສ້າງເຄຫາສະຖານ"/>
    <s v="Teachers"/>
    <x v="0"/>
    <n v="6.17"/>
    <n v="59966159"/>
    <m/>
    <s v="Batch1"/>
    <s v="10-14/2/2020"/>
  </r>
  <r>
    <n v="743"/>
    <s v="ທ່ານ ວື ຊົງປໍວ່າງ"/>
    <x v="1"/>
    <s v="ມົ້ງ"/>
    <s v="ຄູສອນພາກວິຊາ ເຕັກໂນໂລຢີກົນຈັກ"/>
    <s v="Teachers"/>
    <x v="0"/>
    <n v="6.17"/>
    <n v="55318873"/>
    <s v="xpv.vue@gmail.com"/>
    <s v="Batch1"/>
    <s v="10-14/2/2020"/>
  </r>
  <r>
    <n v="744"/>
    <s v="ທ່ານ ສຸລິນທອນ ຫຼວງອາໄພ"/>
    <x v="1"/>
    <s v="ລາວ"/>
    <s v="ຄູສອນພາກວິຊາ ທໍລະນີສາດ"/>
    <s v="Teachers"/>
    <x v="1"/>
    <n v="6.17"/>
    <n v="28889869"/>
    <s v="soulinthone.geol1990@gmail.com"/>
    <s v="Batch1"/>
    <s v="10-14/2/2020"/>
  </r>
  <r>
    <n v="745"/>
    <s v="ທ່ານ ນາງ ພູວັນ ມະນີວັນ"/>
    <x v="0"/>
    <s v="ລາວ"/>
    <s v="ຄູສອນພາກວິຊາ ບໍ່ແຮ່"/>
    <s v="Teachers"/>
    <x v="1"/>
    <n v="6.17"/>
    <n v="22393548"/>
    <s v="phouvan38@hotmail.com"/>
    <s v="Batch1"/>
    <s v="10-14/2/2020"/>
  </r>
  <r>
    <n v="746"/>
    <s v="ທ່ານ ຄຳໂກ້ ເປັ້ງສຸພັນ"/>
    <x v="1"/>
    <s v="ລາວ"/>
    <s v="ຄູສອນພາກວິຊາ ໄຟຟ້າ"/>
    <s v="Teachers"/>
    <x v="1"/>
    <n v="6.17"/>
    <n v="23378989"/>
    <s v="khamko1981@gmail.com"/>
    <s v="Batch1"/>
    <s v="10-14/2/2020"/>
  </r>
  <r>
    <n v="747"/>
    <s v="ທ່ານ ນາງ ຈັນມະລີ ອິນທະປະຖາ"/>
    <x v="0"/>
    <s v="ລາວ"/>
    <s v="ຄູສອນພາກວິຊາ ແຜນທີ່"/>
    <s v="Teachers"/>
    <x v="1"/>
    <n v="6.17"/>
    <n v="55201763"/>
    <s v="chanmaly.9@gmail.com"/>
    <s v="Batch1"/>
    <s v="10-14/2/2020"/>
  </r>
  <r>
    <n v="748"/>
    <s v="ທ່ານ ນາງ ວັນສີ ອຸ່ນລາສີ"/>
    <x v="0"/>
    <s v="ລາວ"/>
    <s v="ຮອງຫົວໜ້າພະແນກຈັດຕັ້ງ"/>
    <s v="Administrators/managers"/>
    <x v="8"/>
    <n v="6.17"/>
    <n v="22662244"/>
    <s v="vanhsy@hotmail.com"/>
    <s v="Batch1"/>
    <s v="10-14/2/2020"/>
  </r>
  <r>
    <n v="749"/>
    <s v="ທ່ານ ນາງ ວຽງສາຄອນ ແສງຈັນເພັງ"/>
    <x v="0"/>
    <s v="ລາວ"/>
    <s v="ຮອງຫົວໜ້າພາກວິຊາ ໄຟຟ້າ - ເອເລັກໂຕຼນິກ"/>
    <s v="Administrators/managers"/>
    <x v="8"/>
    <n v="6.17"/>
    <n v="22211744"/>
    <s v="sviengsakhone@yahoo.com"/>
    <s v="Batch1"/>
    <s v="10-14/2/2020"/>
  </r>
  <r>
    <n v="750"/>
    <s v="ທ່ານ ນາງ ຈັນທະລາ ສຸພານິດ"/>
    <x v="0"/>
    <s v="ລາວ"/>
    <s v="ຄູສອນມະນຸດສຳພັນ "/>
    <s v="Teachers"/>
    <x v="8"/>
    <n v="6.17"/>
    <n v="55090680"/>
    <m/>
    <s v="Batch1"/>
    <s v="10-14/2/2020"/>
  </r>
  <r>
    <n v="751"/>
    <s v="ທ່ານ ແສງຈັນ ພອນສະຫວັນ"/>
    <x v="1"/>
    <s v="ລາວ"/>
    <s v="ຄູສອນ ໄອທີ"/>
    <s v="Teachers"/>
    <x v="8"/>
    <n v="6.17"/>
    <n v="99991619"/>
    <s v="sengphonesavan@gmail.com"/>
    <s v="Batch1"/>
    <s v="10-14/2/2020"/>
  </r>
  <r>
    <n v="752"/>
    <s v="ທ່ານ ໄພທູນ ພະສະຫວັດ"/>
    <x v="1"/>
    <s v="ລາວ"/>
    <s v="ຫົວໜ້າພະແນກກິດຈະການນັກສຶກສາ"/>
    <s v="Administrators/managers"/>
    <x v="3"/>
    <n v="6.17"/>
    <n v="52785852"/>
    <s v="phaithounephasavath@gmail.com"/>
    <s v="Batch1"/>
    <s v="10-14/2/2020"/>
  </r>
  <r>
    <n v="753"/>
    <s v="ທ່ານ ສອນໄຊ ສິມມາລາວົງ"/>
    <x v="1"/>
    <s v="ລາວ"/>
    <s v="ຮອງພະແນກກົນຈັກ"/>
    <s v="Administrators/managers"/>
    <x v="3"/>
    <n v="6.17"/>
    <n v="55307232"/>
    <s v="simmalavongsonexay123@gmail.com"/>
    <s v="Batch1"/>
    <s v="10-14/2/2020"/>
  </r>
  <r>
    <n v="754"/>
    <s v="ທ່ານ ນາງ ກອງແກ້ວ ອິນທະວົງ"/>
    <x v="0"/>
    <s v="ລາວ"/>
    <s v="ຫົວໜ້າສາຂາກະສິກຳອິນຊີ"/>
    <s v="Administrators/managers"/>
    <x v="3"/>
    <n v="6.17"/>
    <n v="92197933"/>
    <s v="inew92197933@gmail.com"/>
    <s v="Batch1"/>
    <s v="10-14/2/2020"/>
  </r>
  <r>
    <n v="755"/>
    <s v="ທ່ານ ນາງ ຈັນທະວີ ບຸນມີທັນ"/>
    <x v="0"/>
    <s v="ລາວ"/>
    <s v="ຄູສອນວິຊາປ່າໄມ້ ແລະ ສິ່ງແວດລ້ອມ"/>
    <s v="Teachers"/>
    <x v="3"/>
    <n v="6.17"/>
    <n v="56633225"/>
    <s v="chanhvb2018@gmail.com"/>
    <s v="Batch1"/>
    <s v="10-14/2/2020"/>
  </r>
  <r>
    <n v="756"/>
    <s v="ທ່ານ ນາງ ວາດສະໜາ ລັດຕະນະແສງຄຳ"/>
    <x v="0"/>
    <s v="ລາວ"/>
    <s v="ຮອງຫົວໜ້າພະແນກ ຄຸ້ມຄອງວິຊາການ"/>
    <s v="Technical Management"/>
    <x v="7"/>
    <n v="6.18"/>
    <n v="52577799"/>
    <s v="vatsana0271280@gmil.com"/>
    <s v="Batch1"/>
    <s v="16-20/3/2020"/>
  </r>
  <r>
    <n v="757"/>
    <s v="ທ່ານ ນາງ ເພັດຕະກຸນ ມະນີວັນ"/>
    <x v="0"/>
    <s v="ລາວ"/>
    <s v="ຮອງຫົວໜ້າພາກວິຊາ ບໍລິຫານທຸລະກິດ"/>
    <s v="DPT of Business"/>
    <x v="7"/>
    <n v="6.18"/>
    <n v="55205511"/>
    <s v="phettakun-pok@gmail.com"/>
    <s v="Batch1"/>
    <s v="16-20/3/2020"/>
  </r>
  <r>
    <n v="758"/>
    <s v="ທ່ານ ສາຍທອງ ບຸດຈັນທະລາດ"/>
    <x v="1"/>
    <s v="ລາວ"/>
    <s v="ຫົວໜ້າພະແນກວິຊາການ"/>
    <s v="Head of Technical"/>
    <x v="6"/>
    <n v="6.18"/>
    <n v="28083344"/>
    <s v="boutchanthalath20009@gmail.com"/>
    <s v="Batch1"/>
    <s v="16-20/3/2020"/>
  </r>
  <r>
    <n v="759"/>
    <s v="ທ່ານ ນາງ ວົງພະຈັນ ສິລິວົງສາ"/>
    <x v="0"/>
    <s v="ລາວ"/>
    <s v="ຮອງພາກວິຊາຄົ້ນຄວ້າ ແລະ ພັດທະນາຂໍ້ມູນຂ່າວສານ"/>
    <s v="DPT of Research and Information development"/>
    <x v="6"/>
    <n v="6.18"/>
    <n v="52148095"/>
    <s v="sylivongphachanh@gmail.com"/>
    <s v="Batch1"/>
    <s v="16-20/3/2020"/>
  </r>
  <r>
    <n v="760"/>
    <s v="ທ່ານ ບຸນສ່ວນ ຈັນທະລອດ"/>
    <x v="1"/>
    <s v="ລາວ"/>
    <s v="ຮອງຫົວໜ້າ ກິດຈະການນັກສຶກສາ"/>
    <s v="DPT of Student affair "/>
    <x v="5"/>
    <n v="6.18"/>
    <n v="55750304"/>
    <s v="bounsouanechl@gmail.com"/>
    <s v="Batch1"/>
    <s v="16-20/3/2020"/>
  </r>
  <r>
    <n v="761"/>
    <s v="ທ່ານ ນາງ ສີພະຈັນ ພັນທະສົມບັດ"/>
    <x v="0"/>
    <s v="ລາວ"/>
    <s v="ວິຊາການຄຸ້ມຄອງກິດຈະການນັກສຶກສາ"/>
    <s v="Staff of Student affair"/>
    <x v="5"/>
    <n v="6.18"/>
    <n v="91456265"/>
    <s v="sephachan1234@gmail.com"/>
    <s v="Batch1"/>
    <s v="16-20/3/2020"/>
  </r>
  <r>
    <n v="762"/>
    <s v="ທ່ານ ຄຳເພັດ ອ່ອນປະເສີດ"/>
    <x v="1"/>
    <s v="ລາວ"/>
    <s v="ຫົວໜ້າພາກວິຊາ ກະສິກຳ"/>
    <s v="Head of Agriculture"/>
    <x v="4"/>
    <n v="6.18"/>
    <n v="55796979"/>
    <s v="khamphetonpaseuth@gmail.com"/>
    <s v="Batch1"/>
    <s v="16-20/3/2020"/>
  </r>
  <r>
    <n v="763"/>
    <s v="ທ່ານ ນາງ ແສງຈັນ ແສງທຸລີ"/>
    <x v="0"/>
    <s v="ລາວ"/>
    <s v="ຮອງຫົວໜ້າພາກວິຊາ ຄະຫະກຳ"/>
    <s v="DPT of Home Economic"/>
    <x v="4"/>
    <n v="6.18"/>
    <n v="55553595"/>
    <m/>
    <s v="Batch1"/>
    <s v="16-20/3/2020"/>
  </r>
  <r>
    <n v="764"/>
    <s v="ທ່ານ ໄພລາວັນ ຈິດຕະວົງ"/>
    <x v="1"/>
    <s v="ລາວ"/>
    <s v="ຮອງຫົວໜ້າພະແນກ ວິຊາການ"/>
    <s v="DPT of Technical"/>
    <x v="4"/>
    <n v="6.18"/>
    <n v="55752380"/>
    <s v="phaylavanh@hotmail.com"/>
    <s v="Batch1"/>
    <s v="16-20/3/2020"/>
  </r>
  <r>
    <n v="765"/>
    <s v="ທ່ານ ນາງ ກິ່ງແກ້ວ ກຸມພົນ"/>
    <x v="0"/>
    <s v="ລາວ"/>
    <s v="ຮອງຫົວໜ້າສູນວິຊາຊີບ ໂຮງແຮມ-ທ່ອງທ່ຽວ"/>
    <s v="DPT of Hotel &amp; Tourist "/>
    <x v="0"/>
    <n v="6.18"/>
    <n v="54947299"/>
    <s v="kounphol@yahoo.com"/>
    <s v="Batch1"/>
    <s v="16-20/3/2020"/>
  </r>
  <r>
    <n v="766"/>
    <s v="ທ່ານ ນາງ ຈັນແກ້ວ ບູລົມ"/>
    <x v="0"/>
    <s v="ລາວ"/>
    <s v="ຄູສອນພາກວິຊາ ບໍລິຫານທຸລະກິດ"/>
    <s v="Business Teacher"/>
    <x v="0"/>
    <n v="6.18"/>
    <n v="55702971"/>
    <m/>
    <s v="Batch1"/>
    <s v="16-20/3/2020"/>
  </r>
  <r>
    <n v="767"/>
    <s v="ທ່ານ ດາວ ໄຊຍະມຸງຄຸນ"/>
    <x v="1"/>
    <s v="ລາວ"/>
    <s v="ຄູສອນພາກວິຊາ ບໍລິຫານທຸລະກິດ"/>
    <s v="Business Teacher"/>
    <x v="0"/>
    <n v="6.18"/>
    <n v="22044447"/>
    <s v="lovesong466@hotmail.com"/>
    <s v="Batch1"/>
    <s v="16-20/3/2020"/>
  </r>
  <r>
    <n v="768"/>
    <s v="ທ່ານ ສັນໄຊ ແກ້ວບຸນຄຸນ"/>
    <x v="1"/>
    <s v="ລາວ"/>
    <s v="ຮອງຫົວໜ້າກິດຈະການນັກສຶກສາ"/>
    <s v="DPT of Student affair "/>
    <x v="1"/>
    <n v="6.18"/>
    <n v="55306135"/>
    <m/>
    <s v="Batch1"/>
    <s v="16-20/3/2020"/>
  </r>
  <r>
    <n v="769"/>
    <s v="ທ່ານ ນາງ ພູທອງ ວົງພານຄຳ"/>
    <x v="0"/>
    <s v="ລາວ"/>
    <s v="ຮອງຫົວໜ້າວິຊາການ"/>
    <s v="DPT of Technical"/>
    <x v="1"/>
    <n v="6.18"/>
    <n v="55411675"/>
    <s v="phuthong1978@gmail.com"/>
    <s v="Batch1"/>
    <s v="16-20/3/2020"/>
  </r>
  <r>
    <n v="770"/>
    <s v="ທ່ານ ສຸກວິໄລ ມະໄລທອງ"/>
    <x v="1"/>
    <s v="ລາວ"/>
    <s v="ຄູສອນ"/>
    <s v="Teacher "/>
    <x v="1"/>
    <n v="6.18"/>
    <n v="97062010"/>
    <s v="soukvilay970@gmail.com"/>
    <s v="Batch1"/>
    <s v="16-20/3/2020"/>
  </r>
  <r>
    <n v="771"/>
    <s v="ທ່ານ ປັນຍາ ກິ່ນອາພອນ"/>
    <x v="1"/>
    <s v="ລາວ"/>
    <s v="ຮອງຫົວໜ້າກິດຈະການນັກສຶກສາ"/>
    <s v="DPT of Head of Student Affiar "/>
    <x v="8"/>
    <n v="6.18"/>
    <n v="22221556"/>
    <s v="panya_vihas@hotmail.com"/>
    <s v="Batch1"/>
    <s v="16-20/3/2020"/>
  </r>
  <r>
    <n v="772"/>
    <s v="ທ່ານ ນາງ ວາດສະໜາ ພູມີວົງ"/>
    <x v="0"/>
    <s v="ລາວ"/>
    <s v="ຄູສອນ ຄອມພິວເຕີ້ທຸລະກິດ"/>
    <s v="Business Computer Teacher "/>
    <x v="8"/>
    <n v="6.18"/>
    <n v="95004939"/>
    <s v="vphoumivong@gmail.com"/>
    <s v="Batch1"/>
    <s v="16-20/3/2020"/>
  </r>
  <r>
    <n v="773"/>
    <s v="ທ່ານ ນາງ ສີໄພ ຈັນທະວົງ"/>
    <x v="0"/>
    <s v="ລາວ"/>
    <s v="ຄູສອນ"/>
    <s v="Teacher "/>
    <x v="8"/>
    <n v="6.18"/>
    <n v="99819595"/>
    <s v="siphaichanthavong@gmail.com"/>
    <s v="Batch1"/>
    <s v="16-20/3/2020"/>
  </r>
  <r>
    <n v="774"/>
    <s v="ທ່ານ ພູວຽງ ລານມີໄຊ"/>
    <x v="1"/>
    <s v="ລາວ"/>
    <s v="ຫົວໜ້າພາກວິຊາ ປ່າໄມ້"/>
    <s v="Head of Forestry"/>
    <x v="3"/>
    <n v="6.18"/>
    <n v="56556166"/>
    <s v="veing5561@gmail.com"/>
    <s v="Batch1"/>
    <s v="16-20/3/2020"/>
  </r>
  <r>
    <n v="775"/>
    <s v="ທ່ານ ໄພທູນ ພະສະຫວັດ"/>
    <x v="1"/>
    <s v="ລາວ"/>
    <s v="ຫົວໜ້າພະແນກ ກິດຈະການຄຸ້ມຄອງນັກສຶກສາ"/>
    <s v="Head of Technical Management"/>
    <x v="3"/>
    <n v="6.18"/>
    <n v="52785852"/>
    <s v="phaithounphasavath@gmail.com"/>
    <s v="Batch1"/>
    <s v="16-20/3/2020"/>
  </r>
  <r>
    <n v="776"/>
    <s v="ທ່ານ ຄຳໄບ ພັນທະວົງສາ"/>
    <x v="1"/>
    <s v="ລາວ"/>
    <s v="ຮອງພະແນກວິຊາການ"/>
    <s v="DPT of Technical"/>
    <x v="3"/>
    <n v="6.18"/>
    <n v="58581123"/>
    <s v="pkhambai@yahoo.com"/>
    <s v="Batch1"/>
    <s v="16-20/3/2020"/>
  </r>
  <r>
    <n v="777"/>
    <s v="ທ່ານ ສົມພູ ມັກຄະວານ "/>
    <x v="1"/>
    <s v="ລາວ"/>
    <s v="ຮອງຜູ້ອຳນວຍການ"/>
    <s v="Deputy Director "/>
    <x v="7"/>
    <n v="9"/>
    <s v="020 22293322"/>
    <s v="pou_999@yahoo.com"/>
    <s v="Batch1"/>
    <s v="8-12/6/2020"/>
  </r>
  <r>
    <n v="778"/>
    <s v="ທ່ານ ເອກກະພົນ ໂກະໝູນຖາວອນ"/>
    <x v="1"/>
    <s v="ລາວ"/>
    <s v="ຮອງຫົວໜ້າພະແນກວິຊາການ"/>
    <s v="Deputy Head of Technical Division"/>
    <x v="7"/>
    <n v="9"/>
    <n v="2099933128"/>
    <s v="ekaphonkomounthavone@gmail.com"/>
    <s v="Batch1"/>
    <s v="8-12/6/2020"/>
  </r>
  <r>
    <n v="779"/>
    <s v="ທ່ານ ສົມສັກ ສິນທິບ"/>
    <x v="1"/>
    <s v="ລາວ"/>
    <s v="ຮອງຫົວໜ້າພະແນກວິຊາການ"/>
    <s v="Deputy Head of Technical Division"/>
    <x v="6"/>
    <n v="9"/>
    <n v="2055644287"/>
    <s v="somsack-ST@hotmail.com"/>
    <s v="Batch1"/>
    <s v="8-12/6/2020"/>
  </r>
  <r>
    <n v="780"/>
    <s v="ທ່ານ ນາງ ວົງພະຈັນ ສິລິວົງສາ"/>
    <x v="0"/>
    <s v="ລາວ"/>
    <s v="ຮອງຫົວໜ້າພະແນກພົວພັນ ແລະ ຮ່ວມມື"/>
    <s v="Deputy Head of Coorperation Division"/>
    <x v="6"/>
    <n v="9"/>
    <n v="2052148095"/>
    <s v="sylivongphachanh@gmail.com"/>
    <s v="Batch1"/>
    <s v="8-12/6/2020"/>
  </r>
  <r>
    <n v="781"/>
    <s v="ທ່ານ ສີໄພວັນ ພົມມະສອນ"/>
    <x v="1"/>
    <s v="ລາວ"/>
    <s v="ຮອງຜູ້ອຳນວຍການ"/>
    <s v="Deputy Director "/>
    <x v="5"/>
    <n v="9"/>
    <m/>
    <m/>
    <s v="Batch1"/>
    <s v="8-12/6/2020"/>
  </r>
  <r>
    <n v="782"/>
    <s v="ທ່ານ ສຸລິຍັນ ໄຊຍະລາດ"/>
    <x v="1"/>
    <s v="ລາວ"/>
    <s v="ຫົວໜ້າພະແນກກິດຈະກຳນັກສຶກສາ"/>
    <s v="Head of Student Affair Division"/>
    <x v="5"/>
    <n v="9"/>
    <m/>
    <m/>
    <s v="Batch1"/>
    <s v="8-12/6/2020"/>
  </r>
  <r>
    <n v="783"/>
    <s v="ທ່ານ ທອງສາ ອິນທະວົງ"/>
    <x v="1"/>
    <s v="ລາວ"/>
    <s v="ຮອງຜູ້ອຳນວຍການ"/>
    <s v="Deputy Director "/>
    <x v="4"/>
    <n v="9"/>
    <n v="2022439345"/>
    <s v="ithongsa@gmail.com"/>
    <s v="Batch1"/>
    <s v="8-12/6/2020"/>
  </r>
  <r>
    <n v="784"/>
    <s v="ທ່ານ ຈິນດາວວົງ ຕ້າວຈັນໄຊ "/>
    <x v="1"/>
    <s v="ລາວ"/>
    <s v="ຮອງຫົວໜ້າພະແນກວິຊາການ"/>
    <s v="Deputy Head of Technical Division"/>
    <x v="4"/>
    <n v="9"/>
    <n v="2028313947"/>
    <s v="chindaovond@gmail.com"/>
    <s v="Batch1"/>
    <s v="8-12/6/2020"/>
  </r>
  <r>
    <n v="785"/>
    <s v="ທ່ານ ນາງ ມະໂລຢີ່ ພູມຍະເສນ"/>
    <x v="0"/>
    <s v="ລາວ"/>
    <s v="ຮອງຫົວໜ້າພະແນກໄຟ້າ"/>
    <s v="Deputy Head of Electrical Department"/>
    <x v="4"/>
    <n v="9"/>
    <n v="205508273"/>
    <s v="maloyee-fam@gmail.com"/>
    <s v="Batch1"/>
    <s v="8-12/6/2020"/>
  </r>
  <r>
    <n v="786"/>
    <s v="ທ່ານ ນິຍົມ ວິໄລທອງ"/>
    <x v="1"/>
    <s v="ລາວ"/>
    <s v="ຮອງຫົວໜ້າພາກວິຊາໄຟ້າ-ເອເລັກໂຕຼນິກ"/>
    <s v="Deputy Head of Electrical-Electronic Department"/>
    <x v="0"/>
    <n v="9"/>
    <n v="2058699048"/>
    <s v="niyomvilaythong@gmail.com"/>
    <s v="Batch1"/>
    <s v="8-12/6/2020"/>
  </r>
  <r>
    <n v="787"/>
    <s v="ທ່ານ ມີນາ ສຸວັນທາ"/>
    <x v="1"/>
    <s v="ລາວ"/>
    <s v="ຮອງຫົວໜ້າພະແນກວິຊາການ"/>
    <s v="Deputy Head of Technical Division"/>
    <x v="0"/>
    <n v="9"/>
    <n v="2055444885"/>
    <s v="menaitpakpasack@gmail.com"/>
    <s v="Batch1"/>
    <s v="8-12/6/2020"/>
  </r>
  <r>
    <n v="788"/>
    <s v="ທ່ານ ນາງ ລີລາ ມະນີວົງ"/>
    <x v="0"/>
    <s v="ລາວ"/>
    <s v="ຫົວໜ້າຝ່າຍສົ່ງເສີມການຕະຫຼາດ"/>
    <s v="Head of market promotion"/>
    <x v="0"/>
    <n v="9"/>
    <n v="2055949412"/>
    <s v="lilamanivong00@gmail.com"/>
    <s v="Batch1"/>
    <s v="8-12/6/2020"/>
  </r>
  <r>
    <n v="789"/>
    <s v="ທ່ານ ບຸນຖະໜອມ ສຸລິຍະວົງ"/>
    <x v="1"/>
    <s v="ລາວ"/>
    <s v="ຮັກສາການຜູ້ອຳນວຍການ"/>
    <s v="Acting Director"/>
    <x v="1"/>
    <n v="9"/>
    <n v="2054014177"/>
    <s v="soulignavong@gmail.com"/>
    <s v="Batch1"/>
    <s v="8-12/6/2020"/>
  </r>
  <r>
    <n v="790"/>
    <s v="ທ່ານ ວິໄລພອນ ພົມມະຫາໄຊ"/>
    <x v="1"/>
    <s v="ລາວ"/>
    <s v="ຮອງຜູ້ອຳນວຍການ"/>
    <s v="Deputy Director "/>
    <x v="1"/>
    <n v="9"/>
    <n v="55627785"/>
    <s v="vlpphmhx@hotmail.com"/>
    <s v="Batch1"/>
    <s v="8-12/6/2020"/>
  </r>
  <r>
    <n v="791"/>
    <s v="ທ່ານ ສຸລິວັນ ຄຳພາວົງ"/>
    <x v="1"/>
    <s v="ລາວ"/>
    <s v="ຫົວໜ້າພະແນກຈັດຕັ້ງພະນັກງານ"/>
    <s v="Head of Personel Division"/>
    <x v="1"/>
    <n v="9"/>
    <n v="2054546474"/>
    <s v="soulivanhkhamphavong@gmail.com"/>
    <s v="Batch1"/>
    <s v="8-12/6/2020"/>
  </r>
  <r>
    <n v="792"/>
    <s v="ທ່ານ ບຸນພົມ ແກ້ວໄມພິດ"/>
    <x v="1"/>
    <s v="ລາວ"/>
    <s v="ຮອງຜູ້ອຳນວຍການ"/>
    <s v="Deputy Director "/>
    <x v="8"/>
    <n v="9"/>
    <n v="2022221224"/>
    <s v="bounphomKMP@gmail.com"/>
    <s v="Batch1"/>
    <s v="8-12/6/2020"/>
  </r>
  <r>
    <n v="793"/>
    <s v="ທ່ານ ສອນໄຊ ພັນທະວົງ"/>
    <x v="1"/>
    <s v="ລາວ"/>
    <s v="ຮອງຜູ້ອຳນວຍການ"/>
    <s v="Deputy Director "/>
    <x v="8"/>
    <n v="9"/>
    <n v="2055336633"/>
    <s v="phanthavongto@gmail.com"/>
    <s v="Batch1"/>
    <s v="8-12/6/2020"/>
  </r>
  <r>
    <n v="794"/>
    <s v="ທ່ານ ງາວິເສດ ພົມວົງສາ"/>
    <x v="1"/>
    <s v="ລາວ"/>
    <s v="ຫົວໜ້າພະແນກຄຸ້ມຄອງວິຊາການ"/>
    <s v="Head of Technical Management Division"/>
    <x v="8"/>
    <n v="9"/>
    <n v="22224771"/>
    <s v="ngapvs@gmail.com"/>
    <s v="Batch1"/>
    <s v="8-12/6/2020"/>
  </r>
  <r>
    <n v="795"/>
    <s v="ທ່ານ ຄຳປັນ ເພັງສະຫວັດ"/>
    <x v="1"/>
    <s v="ລາວ"/>
    <s v="ຮອງຜູ້ອຳນວຍການ"/>
    <s v="Deputy Director "/>
    <x v="3"/>
    <n v="9"/>
    <n v="78410528"/>
    <m/>
    <s v="Batch1"/>
    <s v="8-12/6/2020"/>
  </r>
  <r>
    <n v="796"/>
    <s v="ທ່ານ ນາງ ຂັນແກ້ວ ຈັນທະວົງ"/>
    <x v="0"/>
    <s v="ລາວ"/>
    <s v="ຮອງຫົວໜ້າພະແນກບໍລິຫານ"/>
    <s v="Deputy Head of Administrative Division "/>
    <x v="3"/>
    <n v="9"/>
    <n v="55669691"/>
    <m/>
    <s v="Batch1"/>
    <s v="8-12/6/2020"/>
  </r>
  <r>
    <n v="797"/>
    <s v="ທ່ານ ຄຳໄບ ພັນທະວົງສາ"/>
    <x v="1"/>
    <s v="ລາວ"/>
    <s v="ຮອງຫົວໜ້າພະແນກວິຊາການ"/>
    <s v="Deputy Head of Technical Division"/>
    <x v="3"/>
    <n v="9"/>
    <n v="58581123"/>
    <s v="pkhambai@yahoo.com"/>
    <s v="Batch1"/>
    <s v="8-12/6/2020"/>
  </r>
  <r>
    <n v="798"/>
    <s v="ທ່ານ ຄຳສະຫວ່າງ ຈັນທະຈັກ "/>
    <x v="1"/>
    <s v="ລາວລຸ່ມ"/>
    <s v="ຮັກສາການຜູ້ອຳນວຍການ"/>
    <s v="Acting director "/>
    <x v="7"/>
    <n v="10"/>
    <n v="55631118"/>
    <s v="khamsavangete@gmail.com "/>
    <s v="Batch1"/>
    <s v="15-19/6/2020"/>
  </r>
  <r>
    <n v="799"/>
    <s v="ທ່ານ ສີໃສ ສີທັດ "/>
    <x v="1"/>
    <s v="ລາວລຸ່ມ"/>
    <s v="ຫົວໜ້າພະແນກບໍລິຫານ"/>
    <s v="Head of administration division"/>
    <x v="7"/>
    <n v="10"/>
    <n v="56307236"/>
    <s v="sisaisithat@gmail.com "/>
    <s v="Batch1"/>
    <s v="15-19/6/2020"/>
  </r>
  <r>
    <n v="800"/>
    <s v="ທ່ານ ບຸນເກື້ອ ໂຄດສົມບັດ"/>
    <x v="1"/>
    <s v="ລາວລຸ່ມ"/>
    <s v="ຮອງອຳນວຍການ"/>
    <s v="Deputy director "/>
    <x v="6"/>
    <n v="10"/>
    <n v="55441140"/>
    <s v="khotsombath1298@gmail.com "/>
    <s v="Batch1"/>
    <s v="15-19/6/2020"/>
  </r>
  <r>
    <n v="801"/>
    <s v="ທ່ານ ສັນຕິ ແກ້ວວົງສັກ"/>
    <x v="1"/>
    <s v="ລາວລຸ່ມ"/>
    <s v="ຫົວໜ້າພະແນກບໍລິຫານ"/>
    <s v="Head of administration division"/>
    <x v="6"/>
    <n v="10"/>
    <n v="55642377"/>
    <m/>
    <s v="Batch1"/>
    <s v="15-19/6/2020"/>
  </r>
  <r>
    <n v="802"/>
    <s v="ທ່ານ ເກດສະໜາ ສານີໄຊ"/>
    <x v="1"/>
    <s v="ລາວລຸ່ມ"/>
    <s v="ຮອງຜູ້ອຳນວຍການ"/>
    <s v="Deputy director "/>
    <x v="5"/>
    <n v="10"/>
    <n v="55119060"/>
    <m/>
    <s v="Batch1"/>
    <s v="15-19/6/2020"/>
  </r>
  <r>
    <n v="803"/>
    <s v="ທ່ານ ກົງວັນດີ ສຸລິຍະ"/>
    <x v="1"/>
    <s v="ລາວລຸ່ມ"/>
    <s v="ຫົວໜ້າພະແນກບໍລິຫານ ແລະ ຈັດຕັງ"/>
    <s v="Head of administration and Personal division"/>
    <x v="5"/>
    <n v="10"/>
    <n v="97619999"/>
    <s v="kongvanhdy@gmail.com"/>
    <s v="Batch1"/>
    <s v="15-19/6/2020"/>
  </r>
  <r>
    <n v="804"/>
    <s v="ທ່ານ ສົມຄິດ ວໍລະທຳ "/>
    <x v="1"/>
    <s v="ລາວລຸ່ມ"/>
    <s v="ຮອງຫົວໜ້າພະແນກບໍລິຫານ ແລະ ຈັດຕັງ"/>
    <s v="Deputy Head of administration and Personal division"/>
    <x v="5"/>
    <n v="10"/>
    <n v="22181234"/>
    <s v="somkhith1@gmail.com"/>
    <s v="Batch1"/>
    <s v="15-19/6/2020"/>
  </r>
  <r>
    <n v="805"/>
    <s v="ທ່ານ ທອງແທ່ນ ພອນພິລົມ "/>
    <x v="1"/>
    <s v="ລາວລຸ່ມ"/>
    <s v="ຫົວໜ້າພະແນກບໍລິຫານ"/>
    <s v="Head of Personal division"/>
    <x v="4"/>
    <n v="10"/>
    <n v="23345646"/>
    <s v="thongthaen@gmail.com"/>
    <s v="Batch1"/>
    <s v="15-19/6/2020"/>
  </r>
  <r>
    <n v="806"/>
    <s v="ທ່ານ ນາງ ຕຸ້ຍ ຢ່າ"/>
    <x v="0"/>
    <s v="ລາວລຸ່ມ"/>
    <s v="ວິຊາການພະແນກບໍລິຫານ - ຈັດຕັງພະນັກງານ"/>
    <s v="Technical staff of administration and Personal division"/>
    <x v="4"/>
    <n v="10"/>
    <n v="99373587"/>
    <s v="yatouy_touy@hotmail.com"/>
    <s v="Batch1"/>
    <s v="15-19/6/2020"/>
  </r>
  <r>
    <n v="807"/>
    <s v="ທ່ານ ຄຳເປີ ວົງສີປະສົມ "/>
    <x v="1"/>
    <s v="ລາວລຸ່ມ"/>
    <s v="ຮອງຜູ້ອານວຍການ"/>
    <s v="Deputy director "/>
    <x v="0"/>
    <n v="10"/>
    <n v="55404756"/>
    <m/>
    <s v="Batch1"/>
    <s v="15-19/6/2020"/>
  </r>
  <r>
    <n v="808"/>
    <s v="ທ່ານ ນາງ ແກ້ວຕາ ດວງສະຫວັນ "/>
    <x v="0"/>
    <s v="ລາວລຸ່ມ"/>
    <s v="ຫົວໜ້າພະແນກບໍລິຫານ-ຈັດຕັງພະນັກງານ"/>
    <s v="Head of Personal division"/>
    <x v="0"/>
    <n v="10"/>
    <n v="55394154"/>
    <s v="keotadouangsavahn@gmail.com"/>
    <s v="Batch1"/>
    <s v="15-19/6/2020"/>
  </r>
  <r>
    <n v="809"/>
    <s v="ທ່ານ ບຸນຖະໜອມ ສຸລິຍະວົງ"/>
    <x v="1"/>
    <s v="ລາວ"/>
    <s v="ຮັກສາການຜູ້ອຳນວຍການ"/>
    <s v="Acting director "/>
    <x v="1"/>
    <n v="10"/>
    <n v="2054014177"/>
    <s v="soulignavong@gmail.com"/>
    <s v="Batch1"/>
    <s v="15-19/6/2020"/>
  </r>
  <r>
    <n v="810"/>
    <s v="ທ່ານ ຂັນຫອມ ຫລວງສຸພົມ"/>
    <x v="1"/>
    <s v="ລາວລຸ່ມ"/>
    <s v="ຮອງໄອທີອຸດສາຫະກຳຫົວໜ້າພະແນກ"/>
    <s v="Deputy head of industrial IT "/>
    <x v="1"/>
    <n v="10"/>
    <n v="55610645"/>
    <s v="gkhamhom2020@gmail.com"/>
    <s v="Batch1"/>
    <s v="15-19/6/2020"/>
  </r>
  <r>
    <n v="811"/>
    <s v="່ທ່ານ ບຸນ ພົມມະລິນໄຊ "/>
    <x v="1"/>
    <s v="ລາວລຸ່ມ"/>
    <s v="ຮອງຫົວໜ້າພະແນກວິຊາການ"/>
    <s v="Deputy Head of Technical Division"/>
    <x v="1"/>
    <n v="10"/>
    <n v="55392684"/>
    <s v="bounpx@yahoo.com"/>
    <s v="Batch1"/>
    <s v="15-19/6/2020"/>
  </r>
  <r>
    <n v="812"/>
    <s v="ທ່ານ ແສງອາລຸນ ວົງພູທອນ"/>
    <x v="1"/>
    <s v="ລາວລຸ່ມ"/>
    <s v="ຜູ້ອຳນວຍການ"/>
    <s v="Director"/>
    <x v="8"/>
    <n v="10"/>
    <n v="56528456"/>
    <s v="seng_aloon@gmail.com "/>
    <s v="Batch1"/>
    <s v="15-19/6/2020"/>
  </r>
  <r>
    <n v="813"/>
    <s v="ທ່ານ ຄຳຫລ້າ ສຸລິຍະເດດ"/>
    <x v="1"/>
    <s v="ລາວລຸ່ມ"/>
    <s v="ຫົວໜ້າພະແນກບໍລິຫານ"/>
    <s v="Head of administrative Division"/>
    <x v="8"/>
    <n v="10"/>
    <n v="22226829"/>
    <m/>
    <s v="Batch1"/>
    <s v="15-19/6/2020"/>
  </r>
  <r>
    <n v="814"/>
    <s v="ທ່ານ ນາງ ຈິນຕະນາ ເດດລືໄຊ"/>
    <x v="0"/>
    <s v="ລາວລຸ່ມ"/>
    <s v="ຮອງຫົວໜ້າພະແນກບໍລິຫານ"/>
    <s v="Deputy Head of administrative Division"/>
    <x v="8"/>
    <n v="10"/>
    <n v="22224690"/>
    <m/>
    <s v="Batch1"/>
    <s v="15-19/6/2020"/>
  </r>
  <r>
    <n v="815"/>
    <s v="ທ່ານ ພູວຽງ ລານມີໄຊ"/>
    <x v="1"/>
    <s v="ລາວລຸ່ມ"/>
    <s v="ຫົວໜ້າພາກປ່າໄມ້ແລະ ສິ່ງແວດລ້ອມ"/>
    <s v="Head of forestry and environment Department"/>
    <x v="3"/>
    <n v="10"/>
    <n v="56556166"/>
    <s v="vieng5561@gmail.com"/>
    <s v="Batch1"/>
    <s v="15-19/6/2020"/>
  </r>
  <r>
    <n v="816"/>
    <s v="ທ່ານ ນາງ ຈັນທະວີ ບຸນມີທັນ "/>
    <x v="0"/>
    <s v="ລາວລຸ່ມ"/>
    <s v="ຄູສອນ"/>
    <s v="Teacher"/>
    <x v="3"/>
    <n v="10"/>
    <n v="59523486"/>
    <s v="chanhvb2018@gmail.com"/>
    <s v="Batch1"/>
    <s v="15-19/6/2020"/>
  </r>
  <r>
    <n v="817"/>
    <s v="ທ່ານ ສົມພູ ມັກຄະວານ "/>
    <x v="1"/>
    <s v="ລາວ"/>
    <s v="ຮອງຜູ້ອຳນວຍການ"/>
    <s v="Deputy director "/>
    <x v="7"/>
    <n v="11"/>
    <s v="020 22293322"/>
    <s v="pou_999@yahoo.com"/>
    <s v="Batch 1"/>
    <s v="27-31/7 2020"/>
  </r>
  <r>
    <n v="818"/>
    <s v="ທ່ານ ເພັດສະໄໝ ພັນໂສພາ"/>
    <x v="1"/>
    <s v="ລາວລຸ່ມ"/>
    <s v="ຫົວໜ້າພາກວິຊາກົນຈັກ"/>
    <s v="Head of Mechanical Department"/>
    <x v="7"/>
    <n v="11"/>
    <s v="ຸຸ55335977"/>
    <s v="may_PhansoPha@yahoo.com"/>
    <s v="Batch 1"/>
    <s v="27-31/7 2020"/>
  </r>
  <r>
    <n v="819"/>
    <s v="ທ່ານ ບຸນເກື້ອ ໂຄດສົມບັດ"/>
    <x v="1"/>
    <s v="ລາວລຸ່ມ"/>
    <s v="ຮັກສາການຜູ້ອຳນວຍການ"/>
    <s v="Acting director"/>
    <x v="6"/>
    <n v="11"/>
    <n v="55441140"/>
    <s v="khotsombath1298@gmail.com "/>
    <s v="Batch 1"/>
    <s v="27-31/7 2020"/>
  </r>
  <r>
    <n v="820"/>
    <s v="ທ່ານ ວິມັງກອນ ລິດທານຸວົງ"/>
    <x v="1"/>
    <s v="ລາວລຸ່ມ"/>
    <s v="ຫົວໜ້າພາກວິຊາກົນຈັກ"/>
    <s v="Head of Mechanical Department"/>
    <x v="6"/>
    <n v="11"/>
    <n v="56602388"/>
    <s v="Vimang@gmail.com"/>
    <s v="Batch 1"/>
    <s v="27-31/7 2020"/>
  </r>
  <r>
    <n v="821"/>
    <s v="ທ່ານ ສີໄພວັນ ພົມມະສອນ"/>
    <x v="1"/>
    <s v="ລາວ"/>
    <s v="ຮອງຜູ້ອຳນວຍການ"/>
    <s v="Deputy director "/>
    <x v="5"/>
    <n v="11"/>
    <n v="22328199"/>
    <s v="pe.siphaivanh@gamil.com"/>
    <s v="Batch 1"/>
    <s v="27-31/7 2020"/>
  </r>
  <r>
    <n v="822"/>
    <s v="ທ່ານ ຂັນ ອິນທະວົງ"/>
    <x v="1"/>
    <s v="ລາວລຸ່ມ"/>
    <s v="ຫົວໜ້າພາກວິຊາກົນຈັກ"/>
    <s v="Head of Mechanical Department"/>
    <x v="5"/>
    <n v="11"/>
    <n v="29163145"/>
    <s v="inthavongkhanh@gmail.com"/>
    <s v="Batch 1"/>
    <s v="27-31/7 2020"/>
  </r>
  <r>
    <n v="823"/>
    <s v="ທ່ານ ມີນາ ຕັນທະເພັງໄຊ"/>
    <x v="1"/>
    <s v="ລາວລຸ່ມ"/>
    <s v="ຫົວໜ້າພາກວິຊາໄຟ້າອຸດສາຫະກຳ"/>
    <s v="Deputy Head of Electrical Dept"/>
    <x v="5"/>
    <n v="11"/>
    <n v="56639051"/>
    <s v="mynattPX@gmail.com"/>
    <s v="Batch 1"/>
    <s v="27-31/7 2020"/>
  </r>
  <r>
    <n v="824"/>
    <s v="ທ່ານ ທອງສາ ອິນທະວົງ"/>
    <x v="1"/>
    <s v="ລາວ"/>
    <s v="ຮອງຜູ້ອຳນວຍການ"/>
    <s v="Deputy director "/>
    <x v="4"/>
    <n v="11"/>
    <n v="2022439345"/>
    <s v="ithongsa@gmail.com"/>
    <s v="Batch 1"/>
    <s v="27-31/7 2020"/>
  </r>
  <r>
    <n v="825"/>
    <s v="ທ່ານ ສຸນພົນ ພັນທະວົງ"/>
    <x v="1"/>
    <s v="ລາວລຸ່ມ"/>
    <s v="ຫົວໜ້າພາກວິຊາກົນຈັກ"/>
    <s v="Head of Mechanical Department"/>
    <x v="4"/>
    <n v="11"/>
    <n v="55454698"/>
    <m/>
    <s v="Batch 1"/>
    <s v="27-31/7 2020"/>
  </r>
  <r>
    <n v="826"/>
    <s v="ທ່ານ ນາງ ມະໂລຢີ່ ພູມຍະເສນ"/>
    <x v="0"/>
    <s v="ລາວ"/>
    <s v="ຮອງຫົວໜ້າພະແນກໄຟ້າ"/>
    <s v="Deputy Head of Electrical Dept"/>
    <x v="4"/>
    <n v="11"/>
    <n v="2055082473"/>
    <s v="maloyee-fam@gmail.com"/>
    <s v="Batch 1"/>
    <s v="27-31/7 2020"/>
  </r>
  <r>
    <n v="827"/>
    <s v="ທ່ານ ນິຍົມ ວິໄລທອງ"/>
    <x v="1"/>
    <s v="ລາວ"/>
    <s v="ຮອງຫົວໜ້າພາກວິຊາໄຟ້າ-ເອເລັກໂຕຼນິກ"/>
    <s v="Deputy Head of Electrical-Electronic Dept"/>
    <x v="0"/>
    <n v="11"/>
    <n v="58699948"/>
    <s v="niyomvilaythong@gmail.com"/>
    <s v="Batch 1"/>
    <s v="27-31/7 2020"/>
  </r>
  <r>
    <n v="828"/>
    <s v="ທ່ານ ລະຄອນໄທໄຊທານີ"/>
    <x v="1"/>
    <s v="ລາວລຸ່ມ"/>
    <s v="ຄູສອນ"/>
    <s v="Teacher "/>
    <x v="0"/>
    <n v="11"/>
    <n v="22554668"/>
    <s v="thai_Lao2010@yahoo.com"/>
    <s v="Batch 1"/>
    <s v="27-31/7 2020"/>
  </r>
  <r>
    <n v="829"/>
    <s v="ທ່ານ ທົງແກ້ວ ວິລັດຕະພັນ"/>
    <x v="1"/>
    <s v="ລາວ"/>
    <s v="ຄູສອນ"/>
    <s v="Teacher "/>
    <x v="0"/>
    <n v="11"/>
    <n v="55605941"/>
    <s v="Thongkeo@hotmailcom"/>
    <s v="Batch 1"/>
    <s v="27-31/7 2020"/>
  </r>
  <r>
    <n v="830"/>
    <s v="ທ່ານ ສຸລິວັນ ຄຳພາວົງ"/>
    <x v="1"/>
    <s v="ລາວລຸ່ມ"/>
    <s v="ຮອງຜູ້ອຳນວຍການ"/>
    <s v="Deputy director "/>
    <x v="1"/>
    <n v="11"/>
    <n v="54546474"/>
    <s v="soulivanhkhamphavong@gmail.com"/>
    <s v="Batch 1"/>
    <s v="27-31/7 2020"/>
  </r>
  <r>
    <n v="831"/>
    <s v="ທ່ານ ຄຳມູນ ນັນທະວົງ"/>
    <x v="1"/>
    <s v="ລາວລຸ່ມ"/>
    <s v="ຮອງຫົວໜ້າພາກວິຊາບໍ່ແຮ່"/>
    <s v="Deputy Head of Mine Department"/>
    <x v="1"/>
    <n v="11"/>
    <n v="55312243"/>
    <s v="KHAM MOUN SP@gmail.com"/>
    <s v="Batch 1"/>
    <s v="27-31/7 2020"/>
  </r>
  <r>
    <n v="832"/>
    <s v="ທ່ານ ບຸນລານ ແສນປະຕິ"/>
    <x v="1"/>
    <s v="ລາວລຸ່ມ"/>
    <s v="ຮອງຫົວໜ້າພາກວິຊາໄຟ້າ"/>
    <s v="Deputy Head of Electrical Department"/>
    <x v="1"/>
    <n v="11"/>
    <n v="59998459"/>
    <m/>
    <s v="Batch 1"/>
    <s v="27-31/7 2020"/>
  </r>
  <r>
    <n v="833"/>
    <s v="ທ່ານ ສອນໄຊ ພັນທະວົງ"/>
    <x v="1"/>
    <s v="ລາວ"/>
    <s v="ຮອງຜູ້ອຳນວຍການ"/>
    <s v="Deputy director "/>
    <x v="8"/>
    <n v="11"/>
    <n v="2055336633"/>
    <s v="phanthavongto@gmail.com"/>
    <s v="Batch 1"/>
    <s v="27-31/7 2020"/>
  </r>
  <r>
    <n v="834"/>
    <s v="ທ່ານ ແສງແກ້ວ ອິນຕຣາວົງ"/>
    <x v="1"/>
    <s v="ລາວລຸ່ມ"/>
    <s v="ຫົວໜ້າພາກວິຊາໄອທີ"/>
    <s v="Head of IT Department"/>
    <x v="8"/>
    <n v="11"/>
    <n v="58585962"/>
    <m/>
    <s v="Batch 1"/>
    <s v="27-31/7 2020"/>
  </r>
  <r>
    <n v="835"/>
    <s v="ທ່ານ ວຽງໄຊ ວິລະວົງ"/>
    <x v="1"/>
    <s v="ລາວລຸ່ມ"/>
    <s v="ຫົວໜ້າພາກວິຊາໄຟ້າ-ເອເລັກໂຕຼນິກ"/>
    <s v="Head of Electrical-Electronic Dept"/>
    <x v="8"/>
    <n v="11"/>
    <n v="54205439"/>
    <m/>
    <s v="Batch 1"/>
    <s v="27-31/7 2020"/>
  </r>
  <r>
    <n v="836"/>
    <s v="ທ່ານ ກົມກອນ ສຸດທິຈັກ"/>
    <x v="1"/>
    <s v="ລາວລຸ່ມ"/>
    <s v="ຮອງຜູ້ອຳນວຍການ"/>
    <s v="Deputy director "/>
    <x v="3"/>
    <n v="11"/>
    <n v="55722149"/>
    <s v="komkone.STC@gmail.com"/>
    <s v="Batch 1"/>
    <s v="27-31/7 2020"/>
  </r>
  <r>
    <n v="837"/>
    <s v="ທ່ານ ຕຽງຄຳ ໄຊຍະວົງ"/>
    <x v="1"/>
    <s v="ລາວລຸ່ມ"/>
    <s v="ຫົວໜ້າພາກວິຊາລ້ຽງສັດ"/>
    <s v="Head of Livestok Department"/>
    <x v="3"/>
    <n v="11"/>
    <n v="22002795"/>
    <m/>
    <s v="Batch 1"/>
    <s v="27-31/7 2020"/>
  </r>
  <r>
    <n v="838"/>
    <s v="ທ່ານ ສົມຍອດ ໄທລາທົມ"/>
    <x v="1"/>
    <s v="ລາວລຸ່ມ"/>
    <s v="ຫົວໜ້າພາກວິຊາກົນຈັກ"/>
    <s v="Head of Mechanical Department"/>
    <x v="3"/>
    <n v="11"/>
    <n v="55619623"/>
    <m/>
    <s v="Batch 1"/>
    <s v="27-31/7 2020"/>
  </r>
  <r>
    <n v="839"/>
    <s v="ທ່ານ ນາງ ມະນີຈັນ ເພັດທະວົງ"/>
    <x v="0"/>
    <s v="ລາວ"/>
    <s v="ຄູສອນສາຂາລ້ຽງສັດ"/>
    <s v="Teacher "/>
    <x v="3"/>
    <n v="3.9"/>
    <n v="22990968"/>
    <s v="manichan.dats@gmail.com"/>
    <s v="Batch 1"/>
    <s v="17-21/8 2020"/>
  </r>
  <r>
    <n v="840"/>
    <s v="ທ່ານ ນາງ ສີສະໄໝ ປາວທໍ່"/>
    <x v="0"/>
    <s v="ມົ້ງ"/>
    <s v="ຄູສອນສັດຕະວະແພດ"/>
    <s v="Teacher "/>
    <x v="3"/>
    <n v="3.9"/>
    <n v="91786684"/>
    <s v="sisamaypaothor@gmail.com"/>
    <s v="Batch 1"/>
    <s v="17-21/8 2020"/>
  </r>
  <r>
    <n v="841"/>
    <s v="ທ່ານ ພອນສັກ ສຸທຳມະວົງ"/>
    <x v="1"/>
    <s v="ລາວລຸ່ມ"/>
    <s v="ຄູສອນສາຂາລ້ຽງສັດ"/>
    <s v="Teacher "/>
    <x v="4"/>
    <n v="3.9"/>
    <n v="54105439"/>
    <s v="phonesak_stv@gmail.com"/>
    <s v="Batch 1"/>
    <s v="17-21/8 2020"/>
  </r>
  <r>
    <n v="842"/>
    <s v="ທ່ານ ຄິດດາວອນ ໄຊຍະສານ"/>
    <x v="1"/>
    <s v="ລາວລຸ່ມ"/>
    <s v="ຄູສອນສາຂາລ້ຽງສັດ"/>
    <s v="Teacher "/>
    <x v="5"/>
    <n v="3.9"/>
    <n v="96294641"/>
    <s v="khitdavone@gmail.com"/>
    <s v="Batch 1"/>
    <s v="17-21/8 202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9">
  <r>
    <n v="1"/>
    <s v="ທ່ານ ນ. ມະນີວອນ ກວາງວັນ"/>
    <x v="0"/>
    <x v="0"/>
    <x v="0"/>
    <s v="ຮອງຫົວໜ້າພາກວິຊາ ໂຮງແຮມ-ທ່ອງທ່ຽວ"/>
    <x v="0"/>
    <s v="ປາກປ່າສັກ"/>
    <x v="0"/>
    <n v="22001115"/>
    <s v="komanivone1980@gmail.com"/>
    <s v="Batch 1"/>
    <s v="20-24 /05/2019"/>
  </r>
  <r>
    <n v="2"/>
    <s v="ທ່ານ ບົວທຽມ ໂດຍສີປະເສີດ"/>
    <x v="1"/>
    <x v="1"/>
    <x v="1"/>
    <s v="ຮອງຫົວໜ້າພາກວິຊາ ບໍລິຫານທຸລະກິດ"/>
    <x v="0"/>
    <s v="ປາກປ່າສັກ"/>
    <x v="0"/>
    <n v="55697268"/>
    <m/>
    <s v="Batch 1"/>
    <s v="20-24 /05/2019"/>
  </r>
  <r>
    <n v="3"/>
    <s v="ທ່ານ ສົມພອນ ເພັດສະຫວ່າງ"/>
    <x v="1"/>
    <x v="0"/>
    <x v="0"/>
    <s v="ຮອງຫົວໜ້າພະແນກ ຈອດ-ທໍ່ນ້ຳ"/>
    <x v="0"/>
    <s v="ປາກປ່າສັກ"/>
    <x v="0"/>
    <n v="55394863"/>
    <s v="somphone.55398463@gmail.com"/>
    <s v="Batch 1"/>
    <s v="20-24 /05/2019"/>
  </r>
  <r>
    <n v="4"/>
    <s v="ທ່ານ ຄຳອຸ່ນ ກຽດຕິສັກ"/>
    <x v="1"/>
    <x v="0"/>
    <x v="0"/>
    <s v="ຫົວໜ້າພະແນກ ຈັກກົນໂຮງງານ"/>
    <x v="0"/>
    <s v="ປາກປ່າສັກ"/>
    <x v="0"/>
    <n v="22001621"/>
    <m/>
    <s v="Batch 1"/>
    <s v="20-24 /05/2019"/>
  </r>
  <r>
    <n v="5"/>
    <s v="ອາຈານ ອຸດອນ ແກ້ວມະຫາວົງ"/>
    <x v="1"/>
    <x v="0"/>
    <x v="0"/>
    <s v="ຮອງຫົວໜ້າພາກວິຊາ ໄຟຟ້າເອເລັກໂຕຣນິກ"/>
    <x v="0"/>
    <s v="ປາກປ່າສັກ"/>
    <x v="0"/>
    <n v="28177337"/>
    <m/>
    <s v="Batch 2"/>
    <s v="27-31 /05/2019"/>
  </r>
  <r>
    <n v="6"/>
    <s v="ອາຈານ ສີຍອນ ບຸນທະວົງ"/>
    <x v="0"/>
    <x v="0"/>
    <x v="0"/>
    <s v="ຮອງຫົວໜ້າພະແນກ ເຕັກໂນໂລຊີລົດຍົນ"/>
    <x v="0"/>
    <s v="ປາກປ່າສັກ"/>
    <x v="0"/>
    <n v="22403837"/>
    <s v="bsignone@yahoo.com"/>
    <s v="Batch 2"/>
    <s v="27-31 /05/2019"/>
  </r>
  <r>
    <n v="7"/>
    <s v="ທ່ານ ໄຊສົງຄາມ ອ່ອນມະນີ"/>
    <x v="1"/>
    <x v="2"/>
    <x v="1"/>
    <s v="ຮອງຫົວໜ້າພາກວິຊາ ບໍລິຫານທຸລະກິດ"/>
    <x v="0"/>
    <s v="ປາກປ່າສັກ"/>
    <x v="0"/>
    <n v="55407538"/>
    <m/>
    <s v="Batch 3"/>
    <s v="10-14 /06/2019"/>
  </r>
  <r>
    <n v="8"/>
    <s v="ທ່ານ ນ. ນິດດາວັນ ແສນວິໄລ"/>
    <x v="0"/>
    <x v="0"/>
    <x v="0"/>
    <s v="ຮອງຫົວໜ້າພະແນກວິທະຍາສາດພື້ນຖານ"/>
    <x v="0"/>
    <s v="ປາກປ່າສັກ"/>
    <x v="0"/>
    <n v="55728063"/>
    <m/>
    <s v="Batch 3"/>
    <s v="10-14 /06/2019"/>
  </r>
  <r>
    <n v="9"/>
    <s v="ທ່ານ ນ. ກິ່ງແກ້ວ ກຸມພົນ"/>
    <x v="0"/>
    <x v="0"/>
    <x v="0"/>
    <s v="ຮອງຫົວໜ້າວິຊາ ໂຮງແຮມ - ທ່ອງທ່ຽວ"/>
    <x v="0"/>
    <s v="ປາກປ່າສັກ"/>
    <x v="0"/>
    <n v="54947299"/>
    <s v="koumphol@yahoo.com"/>
    <s v="Batch 3"/>
    <s v="10-14 /06/2019"/>
  </r>
  <r>
    <n v="10"/>
    <s v="ທ່ານ ນາງ ນິດຕະກອນ ທຳມະວົງ"/>
    <x v="0"/>
    <x v="0"/>
    <x v="0"/>
    <s v="ຫົວໜ້າພາກວິຊາໄຟຟ້າ"/>
    <x v="0"/>
    <s v="ສັບພະວິຊາ"/>
    <x v="0"/>
    <n v="305460672"/>
    <s v="Nid_23tmv@hotmail.com"/>
    <s v="Batch 1"/>
    <s v="20-24 /05/2019"/>
  </r>
  <r>
    <n v="11"/>
    <s v="ທ່ານ ອູ່ທອງ ເພັດຊະລາດ"/>
    <x v="1"/>
    <x v="0"/>
    <x v="0"/>
    <s v="ຮັກສາການແທນຫົວໜ້າພະແນກວິທະຍາສາດພື້ນຖານ"/>
    <x v="0"/>
    <s v="ສັບພະວິຊາ"/>
    <x v="0"/>
    <n v="55659197"/>
    <m/>
    <s v="Batch 1"/>
    <s v="20-24 /05/2019"/>
  </r>
  <r>
    <n v="12"/>
    <s v="ທ່ານ ນ. ທິບພະວົງ ມະນີວົງ"/>
    <x v="0"/>
    <x v="0"/>
    <x v="0"/>
    <s v="ຮອງຫົວໜ້າພະແນກກິດຈະການ"/>
    <x v="0"/>
    <s v="ສັບພະວິຊາ"/>
    <x v="0"/>
    <n v="23677877"/>
    <s v="thipphavongmnv@gmail.com"/>
    <s v="Batch 1"/>
    <s v="20-24 /05/2019"/>
  </r>
  <r>
    <n v="13"/>
    <s v="ທ່ານ ນ. ເພັດວັນ ວົງປະເສີດ"/>
    <x v="0"/>
    <x v="0"/>
    <x v="0"/>
    <s v="ວິຊາການ ພາກວິຊາ ສຳຫຼວດວັດແທກ-ຄຸ້ມຄອງທີ່ດິນ"/>
    <x v="0"/>
    <s v="ສັບພະວິຊາ"/>
    <x v="0"/>
    <n v="28600496"/>
    <s v="phetvongpasirth@gmail.com"/>
    <s v="Batch 2"/>
    <s v="27-31/05/2019"/>
  </r>
  <r>
    <n v="14"/>
    <s v="ທ່ານ ນ. ຈັນສຸກ ມະນີວອນ"/>
    <x v="0"/>
    <x v="0"/>
    <x v="0"/>
    <s v="ວິຊາການ ພະແນກວິຊາການ"/>
    <x v="0"/>
    <s v="ສັບພະວິຊາ"/>
    <x v="0"/>
    <n v="22219368"/>
    <s v="keosyvone@gmail.com"/>
    <s v="Batch 2"/>
    <s v="27-31/05/2019"/>
  </r>
  <r>
    <n v="15"/>
    <s v="ທ່ານ ນ. ບຸນຍິ່ງ ວັນທະຈັກ"/>
    <x v="0"/>
    <x v="0"/>
    <x v="0"/>
    <s v="ຄູສອນ"/>
    <x v="1"/>
    <s v="ສັບພະວິຊາ"/>
    <x v="0"/>
    <n v="55955924"/>
    <m/>
    <s v="Batch 2"/>
    <s v="27-31/05/2019"/>
  </r>
  <r>
    <n v="16"/>
    <s v="ທ່ານ ສັນໄຊ ແກ້ວບຸນຄຸນ"/>
    <x v="1"/>
    <x v="0"/>
    <x v="0"/>
    <s v="ຮອງຫົວໜ້າພະແນກກິດຈະການນັກສຶກສາ"/>
    <x v="0"/>
    <s v="ສັບພະວິຊາ"/>
    <x v="0"/>
    <n v="55306135"/>
    <m/>
    <s v="Batch 3"/>
    <s v="10-14 /06/2019"/>
  </r>
  <r>
    <n v="17"/>
    <s v="ທ່ານ ນ. ມະນີໃສ ສຸດໃຈ"/>
    <x v="0"/>
    <x v="0"/>
    <x v="0"/>
    <s v="ວິຊາການພະແນກບໍລິຫານ - ການເງິນ"/>
    <x v="0"/>
    <s v="ສັບພະວິຊາ"/>
    <x v="0"/>
    <n v="23802520"/>
    <m/>
    <s v="Batch 3"/>
    <s v="10-14 /06/2019"/>
  </r>
  <r>
    <n v="18"/>
    <s v="ທ່ານ ນ. ສຸພົງໄພ ລໍອິນເຮືອງ"/>
    <x v="0"/>
    <x v="0"/>
    <x v="0"/>
    <s v="ຫົວໜ້າພາກວິຊາ ຄອມພິວເຕີ້ທຸລະກິດ"/>
    <x v="0"/>
    <s v="ວຽງຈັນ-ຮາໂນ່ຍ"/>
    <x v="0"/>
    <s v="020 56335350"/>
    <s v="dialorinheuang123@gmail.com"/>
    <s v="Batch 1"/>
    <s v="20-24 /05/2019"/>
  </r>
  <r>
    <n v="19"/>
    <s v="ທ່ານ ນ. ພິດສະໄໝ ວິຊາເທບ"/>
    <x v="0"/>
    <x v="0"/>
    <x v="0"/>
    <s v="ຫົວໜ້າສູນພາສາຕ່າງປະເທດ"/>
    <x v="0"/>
    <s v="ວຽງຈັນ-ຮາໂນ່ຍ"/>
    <x v="0"/>
    <s v="020 22211677"/>
    <m/>
    <s v="Batch 1"/>
    <s v="20-24 /05/2019"/>
  </r>
  <r>
    <n v="20"/>
    <s v="ທ່ານ ສົມພອນ ແກ້ວບຸນທັນ"/>
    <x v="1"/>
    <x v="0"/>
    <x v="0"/>
    <s v="ຫົວໜ້າພະແນກກິດຈະການນັກສຶກສາ"/>
    <x v="0"/>
    <s v="ວຽງຈັນ-ຮາໂນ່ຍ"/>
    <x v="0"/>
    <s v="020 22198869"/>
    <m/>
    <s v="Batch 1"/>
    <s v="20-24 /05/2019"/>
  </r>
  <r>
    <n v="21"/>
    <s v="ທ່ານ ນ. ວັນສີ ອຸ່ນລາສີ"/>
    <x v="0"/>
    <x v="0"/>
    <x v="0"/>
    <s v="ຮອງຫົວໜ້າຫ້ອງການ - ຈັດຕັ້ງພະນັກງານ"/>
    <x v="0"/>
    <s v="ວຽງຈັນ-ຮາໂນ່ຍ"/>
    <x v="0"/>
    <s v="020 22662244"/>
    <m/>
    <s v="Batch 2"/>
    <s v="27-31 /05/2019"/>
  </r>
  <r>
    <n v="22"/>
    <s v="ທ່ານ ນ. ວຽງສາຄອນ ແສງຈັນເພັງ"/>
    <x v="0"/>
    <x v="0"/>
    <x v="0"/>
    <s v="ຮອງຫົວໜ້າພະແນກເອເລັກໂຕຮນິກ"/>
    <x v="0"/>
    <s v="ວຽງຈັນ-ຮາໂນ່ຍ"/>
    <x v="0"/>
    <s v="020 22211744"/>
    <s v="sviengsakhone@yahoo.com"/>
    <s v="Batch 2"/>
    <s v="27-31 /05/2019"/>
  </r>
  <r>
    <n v="23"/>
    <s v="ທ່ານ ນ. ດວງສະມອນ ສີວົງສາ"/>
    <x v="0"/>
    <x v="0"/>
    <x v="0"/>
    <s v="ຮອງຫົວໜ້າພະແນກຄົ້ນຄວ້າພັດທະນາ ແລະ ຂໍ້ມູນຂ່າວສານ"/>
    <x v="0"/>
    <s v="ວຽງຈັນ-ຮາໂນ່ຍ"/>
    <x v="0"/>
    <s v="020 22122177"/>
    <s v="samonebort@gmail.com"/>
    <s v="Batch 2"/>
    <s v="27-31 /05/2019"/>
  </r>
  <r>
    <n v="24"/>
    <s v="ທ່ານ ແກ້ວ ມູນມະນີຈັນ"/>
    <x v="1"/>
    <x v="0"/>
    <x v="0"/>
    <s v="ຄູສອນ"/>
    <x v="1"/>
    <s v="ວຽງຈັນ-ຮາໂນ່ຍ"/>
    <x v="0"/>
    <s v="020 28939465"/>
    <m/>
    <s v="Batch 3"/>
    <s v="10-14 /06/2019"/>
  </r>
  <r>
    <n v="25"/>
    <s v="ທ່ານ ນ. ພອນແສງ ບຸນປະເສີດ"/>
    <x v="0"/>
    <x v="0"/>
    <x v="0"/>
    <s v="ຄູສອນ"/>
    <x v="1"/>
    <s v="ວຽງຈັນ-ຮາໂນ່ຍ"/>
    <x v="0"/>
    <s v="020 99290413"/>
    <m/>
    <s v="Batch 3"/>
    <s v="10-14 /06/2019"/>
  </r>
  <r>
    <n v="26"/>
    <s v="ທ່ານ ນ. ເພັດລຳພູນ ຈັນທະລາ"/>
    <x v="0"/>
    <x v="0"/>
    <x v="0"/>
    <s v="ຄູສອນ"/>
    <x v="1"/>
    <s v="ວຽງຈັນ-ຮາໂນ່ຍ"/>
    <x v="0"/>
    <s v="020 54835141"/>
    <s v="phetlumphoun@gmail.com"/>
    <s v="Batch 3"/>
    <s v="10-14 /06/2019"/>
  </r>
  <r>
    <n v="27"/>
    <s v="ທ່ານ ເສົາຄຳ ຂຸນສີ"/>
    <x v="1"/>
    <x v="0"/>
    <x v="0"/>
    <s v="ຄູສອນ"/>
    <x v="1"/>
    <s v="ວຽງຈັນ-ຮາໂນ່ຍ"/>
    <x v="0"/>
    <s v="020 77504144"/>
    <s v="saokham1010@gmail.com"/>
    <s v="Batch 3"/>
    <s v="10-14 /06/2019"/>
  </r>
  <r>
    <n v="28"/>
    <s v="ທ່ານ ໄພທູນ ພະສະຫວັດ"/>
    <x v="1"/>
    <x v="0"/>
    <x v="0"/>
    <s v="ຫໜ ພະແນກກິດຈະການ"/>
    <x v="0"/>
    <s v="ດົງຄຳຊ້າງ"/>
    <x v="0"/>
    <n v="52407365"/>
    <s v="phaithounephasavath@gmail.com"/>
    <s v="Batch 1"/>
    <s v="20-24 /05/2019"/>
  </r>
  <r>
    <n v="29"/>
    <s v="ທ່ານ ສົມສີ ໄຊຍະລາດ"/>
    <x v="1"/>
    <x v="0"/>
    <x v="0"/>
    <s v="ຫໜ ພະແນກວິຊາການ"/>
    <x v="0"/>
    <s v="ດົງຄຳຊ້າງ"/>
    <x v="0"/>
    <n v="22569565"/>
    <m/>
    <s v="Batch 1"/>
    <s v="20-24 /05/2019"/>
  </r>
  <r>
    <n v="30"/>
    <s v="ທ່ານ ນາງ ອຸດຕະນີວັນ ຫລວງດວງສິດທິເດດ"/>
    <x v="0"/>
    <x v="0"/>
    <x v="0"/>
    <s v="ຮອງ ຫໜ ພະແນກວິຊາການ"/>
    <x v="0"/>
    <s v="ດົງຄຳຊ້າງ"/>
    <x v="0"/>
    <n v="55739996"/>
    <s v="l.oudtanivanh@gmail.com"/>
    <s v="Batch 1"/>
    <s v="20-24 /05/2019"/>
  </r>
  <r>
    <n v="31"/>
    <s v="ທ່ານ ທັນ ໂພທິລາດ"/>
    <x v="1"/>
    <x v="0"/>
    <x v="0"/>
    <s v="ຄູສອນ"/>
    <x v="1"/>
    <s v="ດົງຄຳຊ້າງ"/>
    <x v="0"/>
    <s v=" "/>
    <s v="thanphothilath@yahoo.com"/>
    <s v="Batch 2"/>
    <s v="27-31 /05/2019"/>
  </r>
  <r>
    <n v="32"/>
    <s v="ທ່ານ ສີອຸດົມ ລັ່ງສຸມີໄຊ"/>
    <x v="1"/>
    <x v="0"/>
    <x v="0"/>
    <s v="ຄູສອນ"/>
    <x v="1"/>
    <s v="ດົງຄຳຊ້າງ"/>
    <x v="0"/>
    <m/>
    <m/>
    <s v="Batch 2"/>
    <s v="27-31 /05/2019"/>
  </r>
  <r>
    <n v="33"/>
    <s v="ທ່ານ ນ. ໄພວອນ ໄຊຍະສານ"/>
    <x v="0"/>
    <x v="0"/>
    <x v="0"/>
    <s v="ຄູສອນ"/>
    <x v="1"/>
    <s v="ດົງຄຳຊ້າງ"/>
    <x v="0"/>
    <n v="99963401"/>
    <s v="m.phaivone@gmail.com"/>
    <s v="Batch 2"/>
    <s v="27-31 /05/2019"/>
  </r>
  <r>
    <n v="34"/>
    <s v="ທ່ານ ນ. ຂັນແກ້ວ ຈັນທະວົງ"/>
    <x v="0"/>
    <x v="0"/>
    <x v="0"/>
    <s v="ຄູສອນ"/>
    <x v="1"/>
    <s v="ດົງຄຳຊ້າງ"/>
    <x v="0"/>
    <n v="55669691"/>
    <m/>
    <s v="Batch 2"/>
    <s v="27-31 /05/2019"/>
  </r>
  <r>
    <n v="35"/>
    <s v="ທ່ານ ນ. ຄຳຫຼ້າ ຊິນອາແທນ"/>
    <x v="0"/>
    <x v="0"/>
    <x v="0"/>
    <s v="ຫົວໜ້າພາກວິຊາປູກຝັງ"/>
    <x v="0"/>
    <s v="ດົງຄຳຊ້າງ"/>
    <x v="0"/>
    <n v="96052241"/>
    <m/>
    <s v="Batch 3"/>
    <s v="10-14 /06/2019"/>
  </r>
  <r>
    <n v="36"/>
    <s v="ທ່ານ ນ. ສຸພາລັກ ຫຼວງສຸພົນ"/>
    <x v="0"/>
    <x v="0"/>
    <x v="0"/>
    <s v="ຮອງພະແນກບໍລິການການສຶກສາ"/>
    <x v="0"/>
    <s v="ດົງຄຳຊ້າງ"/>
    <x v="0"/>
    <n v="59483996"/>
    <s v="2504.dats@gmail.com"/>
    <s v="Batch 3"/>
    <s v="10-14 /06/2019"/>
  </r>
  <r>
    <n v="37"/>
    <s v="ທ່ານ ອຳໄພ ອຳຄາມະວົງ"/>
    <x v="1"/>
    <x v="0"/>
    <x v="0"/>
    <s v="ຮອງພາກວິຊາລ້ຽງສັດ"/>
    <x v="0"/>
    <s v="ດົງຄຳຊ້າງ"/>
    <x v="0"/>
    <n v="22403889"/>
    <s v="amphai29481@hotmail.com"/>
    <s v="Batch 3"/>
    <s v="10-14 /06/2019"/>
  </r>
  <r>
    <n v="38"/>
    <s v="ທ່ານ ທັນສະໃໝ ໃຈຊ້ວງ"/>
    <x v="1"/>
    <x v="0"/>
    <x v="0"/>
    <s v="ຮອງຫົວໜ້າພາກວິຊາ ບໍລິຫານທຸລະກິດ"/>
    <x v="0"/>
    <s v="ແຂວງວຽງຈັນ"/>
    <x v="0"/>
    <n v="28304151"/>
    <s v="thasamay76@hotmail.com"/>
    <s v="Batch 1"/>
    <s v="20-24 /05/2019"/>
  </r>
  <r>
    <n v="39"/>
    <s v="ທ່ານ ຄຳຂໍ ໄຊຍະວົງ"/>
    <x v="1"/>
    <x v="0"/>
    <x v="0"/>
    <s v="ຮອງຫົວໜ້າພາກວິຊາ ກະເສດສາດ"/>
    <x v="0"/>
    <s v="ແຂວງວຽງຈັນ"/>
    <x v="0"/>
    <n v="55584764"/>
    <m/>
    <s v="Batch 1"/>
    <s v="20-24 /05/2019"/>
  </r>
  <r>
    <n v="40"/>
    <s v="ທ່ານ ນ. ຊອນ ວົງບຸດໄຕ"/>
    <x v="0"/>
    <x v="0"/>
    <x v="0"/>
    <s v="ຮອງຫົວໜ້າພາກວິຊາ ສ້າງຄູອາຊີວະສຶກສາ"/>
    <x v="0"/>
    <s v="ແຂວງວຽງຈັນ"/>
    <x v="0"/>
    <n v="55729856"/>
    <s v="xone.kean2018@gmail.com"/>
    <s v="Batch 1"/>
    <s v="20-24 /05/2019"/>
  </r>
  <r>
    <n v="41"/>
    <s v="ທ່ານ ຄຳຊຽງ ທິບພະວົງ"/>
    <x v="1"/>
    <x v="0"/>
    <x v="0"/>
    <s v="ຄູສອນ"/>
    <x v="1"/>
    <s v="ແຂວງວຽງຈັນ"/>
    <x v="0"/>
    <n v="58826647"/>
    <s v="kxiengthrp@gmail.com"/>
    <s v="Batch 2"/>
    <s v="27-31 /05/2019"/>
  </r>
  <r>
    <n v="42"/>
    <s v="ທ່ານ ສູນພົນ ພັນທະວົງ"/>
    <x v="1"/>
    <x v="0"/>
    <x v="0"/>
    <s v="ຄູສອນ"/>
    <x v="1"/>
    <s v="ແຂວງວຽງຈັນ"/>
    <x v="0"/>
    <n v="55454698"/>
    <m/>
    <s v="Batch 2"/>
    <s v="27-31 /05/2019"/>
  </r>
  <r>
    <n v="43"/>
    <s v="ທ່ານ ນ. ແສງຈັນ ແສງທຸລີ"/>
    <x v="0"/>
    <x v="0"/>
    <x v="0"/>
    <s v="ຄູສອນ"/>
    <x v="1"/>
    <s v="ແຂວງວຽງຈັນ"/>
    <x v="0"/>
    <n v="55553595"/>
    <m/>
    <s v="Batch 2"/>
    <s v="27-31 /05/2019"/>
  </r>
  <r>
    <n v="44"/>
    <s v="ທ່ານ ວຽງໄຊ ວິໄລທອງ"/>
    <x v="1"/>
    <x v="0"/>
    <x v="0"/>
    <s v="ຫົວໜ້າພາກວິຊາ ໄຟຟ້າ"/>
    <x v="0"/>
    <s v="ແຂວງວຽງຈັນ"/>
    <x v="0"/>
    <n v="22255548"/>
    <s v="viengxayel@gmail.com"/>
    <s v="Batch 3"/>
    <s v="10-14 /06/2019"/>
  </r>
  <r>
    <n v="45"/>
    <s v="ທ່ານ ນ. ຕ໊ອກ ໄຊປັນຍາ"/>
    <x v="0"/>
    <x v="0"/>
    <x v="0"/>
    <s v="ຮອງຫົວໜ້າພະແນກບໍລິຫານ"/>
    <x v="0"/>
    <s v="ແຂວງວຽງຈັນ"/>
    <x v="0"/>
    <n v="22864656"/>
    <m/>
    <s v="Batch 3"/>
    <s v="10-14 /06/2019"/>
  </r>
  <r>
    <n v="46"/>
    <s v="ທ່ານ ແກ່ນຄຳ ວົງພະຈັນ"/>
    <x v="1"/>
    <x v="0"/>
    <x v="0"/>
    <s v="ຮອງຫົວໜ້າພາກວິຊາ ກະເສດສາດ"/>
    <x v="0"/>
    <s v="ແຂວງວຽງຈັນ"/>
    <x v="0"/>
    <n v="55794563"/>
    <s v="keankham@out.co.th"/>
    <s v="Batch 3"/>
    <s v="10-14 /06/2019"/>
  </r>
  <r>
    <n v="47"/>
    <s v="ທ່ານ ນ. ພູນວິໄລ ຈູມມະລີ"/>
    <x v="0"/>
    <x v="0"/>
    <x v="0"/>
    <s v="ຫົວໜ້າພະແນກວິຊາການ"/>
    <x v="0"/>
    <s v="ຄຳມ່ວນ"/>
    <x v="0"/>
    <n v="55669756"/>
    <s v="c_phoun@yahoo.com"/>
    <s v="Batch 1"/>
    <s v="20-24 /05/2019"/>
  </r>
  <r>
    <n v="48"/>
    <s v="ທ່ານ ນ. ມະນີແກ້ວ ວໍລະກຸນ"/>
    <x v="0"/>
    <x v="0"/>
    <x v="0"/>
    <s v="ຮອງຫົວໜ້າພະແນກກິດຈະການນັກສຶກສາ"/>
    <x v="0"/>
    <s v="ຄຳມ່ວນ"/>
    <x v="0"/>
    <n v="28494113"/>
    <s v="manikeovorakoun@gmail.com"/>
    <s v="Batch 1"/>
    <s v="20-24 /05/2019"/>
  </r>
  <r>
    <n v="49"/>
    <s v="ທ່ານ ກົມມະດຳ ຫານມະນີລາດ"/>
    <x v="1"/>
    <x v="0"/>
    <x v="0"/>
    <s v="ວ່າການຫົວໜ້າພາກວິຊາກະສິກຳ"/>
    <x v="0"/>
    <s v="ຄຳມ່ວນ"/>
    <x v="0"/>
    <n v="55215864"/>
    <s v="kommadam@gmail.com"/>
    <s v="Batch 1"/>
    <s v="20-24 /05/2019"/>
  </r>
  <r>
    <n v="50"/>
    <s v="ທ່ານ ເພັດສົມພູ ສົມມະໂພໄຊ"/>
    <x v="1"/>
    <x v="0"/>
    <x v="0"/>
    <s v="ຮອງຫົວໜ້າພາກວິຊາ ກະສິກຳ"/>
    <x v="0"/>
    <s v="ຄຳມ່ວນ"/>
    <x v="0"/>
    <n v="98237608"/>
    <m/>
    <s v="Batch 2"/>
    <s v="27-31 /05/2019"/>
  </r>
  <r>
    <n v="51"/>
    <s v="ທ່ານ ສິງທາ ຈິດນາວັນ"/>
    <x v="1"/>
    <x v="0"/>
    <x v="0"/>
    <s v="ຫົວໜ້າພາກວິຊາ ບໍລິຫານທຸລະກິດ"/>
    <x v="0"/>
    <s v="ຄຳມ່ວນ"/>
    <x v="0"/>
    <n v="96696898"/>
    <s v="singthanar@gmail.com"/>
    <s v="Batch 2"/>
    <s v="27-31 /05/2019"/>
  </r>
  <r>
    <n v="52"/>
    <s v="ທ່ານ ນ.ແດງ ອ່ອນນາວົງ"/>
    <x v="0"/>
    <x v="0"/>
    <x v="0"/>
    <s v="ຫົວໜ້າໜ່ວຍງານບໍລິຫານພາກວິຊາບໍລິຫານທຸລະກິດ"/>
    <x v="0"/>
    <s v="ຄຳມ່ວນ"/>
    <x v="0"/>
    <n v="58548885"/>
    <s v="a.onnavong@gmail.com"/>
    <s v="Batch 2"/>
    <s v="27-31 /05/2019"/>
  </r>
  <r>
    <n v="53"/>
    <s v="ທ່ານ ແກ້ວສັງວານ ວິໄລສານ"/>
    <x v="1"/>
    <x v="0"/>
    <x v="0"/>
    <s v="ຄູສອນຊ່າງໄມ້"/>
    <x v="1"/>
    <s v="ຄຳມ່ວນ"/>
    <x v="0"/>
    <n v="55075476"/>
    <s v="keosangvanevilaysan@gmail.com"/>
    <s v="Batch 3"/>
    <s v="10-14 /06/2019"/>
  </r>
  <r>
    <n v="54"/>
    <s v="ທ່ານ ມະນີວອນ ພົມມະມີ"/>
    <x v="1"/>
    <x v="0"/>
    <x v="0"/>
    <s v="ຄູສອນບໍລິຫານທຸລະກິດ"/>
    <x v="1"/>
    <s v="ຄຳມ່ວນ"/>
    <x v="0"/>
    <n v="23431644"/>
    <s v="m.phommamee@gmail.com"/>
    <s v="Batch 3"/>
    <s v="10-14 /06/2019"/>
  </r>
  <r>
    <n v="55"/>
    <s v="ທ່ານ ນ. ທິບພະກອນ ແລມະນີ"/>
    <x v="1"/>
    <x v="0"/>
    <x v="0"/>
    <s v="ຄູສອນວິຊາເຕັກໂນໂລຢີ"/>
    <x v="1"/>
    <s v="ຄຳມ່ວນ"/>
    <x v="0"/>
    <n v="55755539"/>
    <s v="thip22lm@gmail.com"/>
    <s v="Batch 3"/>
    <s v="10-14 /06/2019"/>
  </r>
  <r>
    <n v="56"/>
    <s v="ທ່ານ ຄຳມະສອນ ອິນສີຊຽງໃໝ່"/>
    <x v="1"/>
    <x v="0"/>
    <x v="0"/>
    <s v="ພະແນກ QA"/>
    <x v="0"/>
    <s v="ສະຫວັນນະເຂດ"/>
    <x v="0"/>
    <n v="52276587"/>
    <s v="sonemakham@#gmail.com"/>
    <s v="Batch 1"/>
    <s v="20-24 /05/2019"/>
  </r>
  <r>
    <n v="57"/>
    <s v="ທ່ານ ນ. ຫົງກາລີ ທິບພະເກສອນ"/>
    <x v="0"/>
    <x v="0"/>
    <x v="0"/>
    <s v="ຮອງຫົວໜ້າວິທະຍາເຂດເຊໂປນ"/>
    <x v="0"/>
    <s v="ສະຫວັນນະເຂດ"/>
    <x v="0"/>
    <n v="52872457"/>
    <m/>
    <s v="Batch 1"/>
    <s v="20-24 /05/2019"/>
  </r>
  <r>
    <n v="58"/>
    <s v="ທ່ານ ນ. ສຸກສະຫວັນ ອິນທະປັນຍາ"/>
    <x v="0"/>
    <x v="0"/>
    <x v="0"/>
    <s v="ຮອງຫົວໜ້າພາກວິຊາກໍ່ສ້າງ-ຊ່າງໄມ້"/>
    <x v="0"/>
    <s v="ສະຫວັນນະເຂດ"/>
    <x v="0"/>
    <n v="55959148"/>
    <s v="touy.inthapanya@hotmail.com"/>
    <s v="Batch 1"/>
    <s v="20-24 /05/2019"/>
  </r>
  <r>
    <n v="59"/>
    <s v="ທ່ານ ນ. ສົມຮັກ ລັດຕະນະວົງ"/>
    <x v="0"/>
    <x v="0"/>
    <x v="0"/>
    <s v="ຫົວໜ້າພາກວິຊາ ບໍລິຫານທຸລະກິດ"/>
    <x v="0"/>
    <s v="ສະຫວັນນະເຂດ"/>
    <x v="0"/>
    <n v="55641676"/>
    <m/>
    <s v="Batch 2"/>
    <s v="27-31 /05/2019"/>
  </r>
  <r>
    <n v="60"/>
    <s v="ທ່ານ ນ. ໜູ່ຕິ້ນ ກິ່ນທະວົງສາ"/>
    <x v="0"/>
    <x v="0"/>
    <x v="0"/>
    <s v="ຫົວໜ້າພາກວິຊາ ຄະຫະກຳ"/>
    <x v="0"/>
    <s v="ສະຫວັນນະເຂດ"/>
    <x v="0"/>
    <n v="58087384"/>
    <m/>
    <s v="Batch 2"/>
    <s v="27-31 /05/2019"/>
  </r>
  <r>
    <n v="61"/>
    <s v="ທ່ານ ນ. ສຸນາລີ ຜຸຍທະວົງ"/>
    <x v="0"/>
    <x v="0"/>
    <x v="0"/>
    <s v="ຮອງພາກວິຊາກໍ່ສ້າງ-ຊ່າງໄມ້"/>
    <x v="0"/>
    <s v="ສະຫວັນນະເຂດ"/>
    <x v="0"/>
    <n v="23340588"/>
    <m/>
    <s v="Batch 2"/>
    <s v="27-31 /05/2019"/>
  </r>
  <r>
    <n v="62"/>
    <s v="ທ່ານ ນ. ສະຫງ່າ ບົວລະຜາວົງ"/>
    <x v="0"/>
    <x v="0"/>
    <x v="0"/>
    <s v="ພະນັກງານວິຊາການ"/>
    <x v="0"/>
    <s v="ສະຫວັນນະເຂດ"/>
    <x v="0"/>
    <n v="22044439"/>
    <s v="sangapaek@gmail.com"/>
    <s v="Batch 3"/>
    <s v="10-14 /06/2019"/>
  </r>
  <r>
    <n v="63"/>
    <s v="ທ່ານ ນ. ພັດສະລິ ສີສຸວົງ"/>
    <x v="0"/>
    <x v="0"/>
    <x v="0"/>
    <s v="ຄູສອນພາກວິຊາ ບໍລິຫານທຸລະກິດ"/>
    <x v="1"/>
    <s v="ສະຫວັນນະເຂດ"/>
    <x v="0"/>
    <n v="96355501"/>
    <s v="phatsaly811@gmail.com"/>
    <s v="Batch 3"/>
    <s v="10-14 /06/2019"/>
  </r>
  <r>
    <n v="64"/>
    <s v="ທ່ານ ນ. ມະນີຈັນ ກົງພະຈັນ"/>
    <x v="0"/>
    <x v="0"/>
    <x v="0"/>
    <s v="ຄູສອນພາກວິຊາ ຄະຫະກຳ"/>
    <x v="1"/>
    <s v="ສະຫວັນນະເຂດ"/>
    <x v="0"/>
    <n v="77755996"/>
    <s v="joisvp1018@gmail.com"/>
    <s v="Batch 3"/>
    <s v="10-14 /06/2019"/>
  </r>
  <r>
    <n v="65"/>
    <s v="ທ່ານ ສົມພູ ມັກຄະວານ"/>
    <x v="1"/>
    <x v="0"/>
    <x v="0"/>
    <s v="ຫົວໜ້າຫ້ອງການວິຊາການ"/>
    <x v="0"/>
    <s v="ຈຳປາສັກ"/>
    <x v="0"/>
    <n v="22293322"/>
    <s v="pou999@yahoo.com"/>
    <s v="Batch 1"/>
    <s v="20-24 /05/2019"/>
  </r>
  <r>
    <n v="66"/>
    <s v="ທ່ານ ນ. ເພັດຕະກຸນ ມະນີວັນ"/>
    <x v="0"/>
    <x v="0"/>
    <x v="0"/>
    <s v="ຮອງພາກວິຊາບໍລິຫານທຸລະກິດ"/>
    <x v="0"/>
    <s v="ຈຳປາສັກ"/>
    <x v="0"/>
    <n v="55205511"/>
    <m/>
    <s v="Batch 1"/>
    <s v="20-24 /05/2019"/>
  </r>
  <r>
    <n v="67"/>
    <s v="ທ່ານ ຄຳໄຫວ ວິໄລວັນ"/>
    <x v="1"/>
    <x v="0"/>
    <x v="0"/>
    <s v="ຮອງຫ້ອງການກິດຈະການນັກສຶກສາ"/>
    <x v="0"/>
    <s v="ຈຳປາສັກ"/>
    <x v="0"/>
    <n v="99536222"/>
    <m/>
    <s v="Batch 1"/>
    <s v="20-24 /05/2019"/>
  </r>
  <r>
    <n v="68"/>
    <s v="ທ່ານ ນິຍົມ ແສງສຸລິຈັນ"/>
    <x v="1"/>
    <x v="0"/>
    <x v="0"/>
    <s v="ຮອງພາກວິຊາຄູ້ມຄອງທຸລະກິດ"/>
    <x v="0"/>
    <s v="ຈຳປາສັກ"/>
    <x v="0"/>
    <n v="22023352"/>
    <m/>
    <s v="Batch 2"/>
    <s v="27-31 /05/2019"/>
  </r>
  <r>
    <n v="69"/>
    <s v="ທ່ານ ນ. ຂາວພອນ ອິນທິລາດ"/>
    <x v="0"/>
    <x v="0"/>
    <x v="0"/>
    <s v="ຫົວໜ້າ ສາຂາການຕະຫຼາດ"/>
    <x v="0"/>
    <s v="ຈຳປາສັກ"/>
    <x v="0"/>
    <n v="99171070"/>
    <s v="khao1986@gmail.com"/>
    <s v="Batch 2"/>
    <s v="27-31 /05/2019"/>
  </r>
  <r>
    <n v="70"/>
    <s v="ທ່ານ ສຸກຂີ ແກ້ວມະນີວົງ"/>
    <x v="1"/>
    <x v="0"/>
    <x v="0"/>
    <s v="ຄູສອນວິຊາບໍລິຫານການທ່ອງທ່ຽວ "/>
    <x v="1"/>
    <s v="ຈຳປາສັກ"/>
    <x v="0"/>
    <n v="23000955"/>
    <m/>
    <s v="Batch 2"/>
    <s v="27-31 /05/2019"/>
  </r>
  <r>
    <n v="71"/>
    <s v="ທ່ານ ນ. ວາດສະໜາ ລັດຕະນະແສງຄຳ"/>
    <x v="1"/>
    <x v="0"/>
    <x v="0"/>
    <s v="ຮອງພະແນກວິຊາການ"/>
    <x v="0"/>
    <s v="ຈຳປາສັກ"/>
    <x v="0"/>
    <n v="59576444"/>
    <s v="vatsana071280@gmail.com"/>
    <s v="Batch 3"/>
    <s v="10-14 /06/2019"/>
  </r>
  <r>
    <n v="72"/>
    <s v="ທ່ານ ນ. ບົວຈັນຫອມ ອິນສີຊຽງໃໝ່"/>
    <x v="0"/>
    <x v="0"/>
    <x v="0"/>
    <s v="ຫົວໜ້າສາຂາຄອມພິວເຕີ້ທຸລະກິດ"/>
    <x v="0"/>
    <s v="ຈຳປາສັກ"/>
    <x v="0"/>
    <n v="99883395"/>
    <s v="bouachanhominsyxieng@gmail.com"/>
    <s v="Batch 3"/>
    <s v="10-14 /06/2019"/>
  </r>
  <r>
    <n v="73"/>
    <s v="ທ່ານ ນ. ແກ້ວກ່ອງ ອິນທິລາດ"/>
    <x v="1"/>
    <x v="0"/>
    <x v="0"/>
    <s v="ຄູສອນຄຸ້ມຄອງທຸລະກິດ"/>
    <x v="1"/>
    <s v="ຈຳປາສັກ"/>
    <x v="0"/>
    <n v="99979715"/>
    <s v="keokonginthitard@gmail.com"/>
    <s v="Batch 3"/>
    <s v="10-14 /06/2019"/>
  </r>
  <r>
    <n v="74"/>
    <s v="ທ່ານ ກາລະຄອນ ພູມິນິດ"/>
    <x v="1"/>
    <x v="0"/>
    <x v="0"/>
    <s v="ຫົວໜ້າພະແນກກິດຈະການນັກສຶກສາ"/>
    <x v="0"/>
    <s v="ປາກປ່າສັກ"/>
    <x v="1"/>
    <n v="55682104"/>
    <m/>
    <s v="Batch 1"/>
    <s v="11-15 /02/2019"/>
  </r>
  <r>
    <n v="75"/>
    <s v="ທ່ານ ບຸນເສັງ ຈັນສະໝຸດ"/>
    <x v="1"/>
    <x v="0"/>
    <x v="0"/>
    <s v="ຮອງຫົວໜ້າພາກວິຊາບໍລິຫານທຸລະກິດ"/>
    <x v="0"/>
    <s v="ປາກປ່າສັກ"/>
    <x v="1"/>
    <n v="55702990"/>
    <s v="cbounseng@gmail.com "/>
    <s v="Batch 1"/>
    <s v="11-15 /02/2019"/>
  </r>
  <r>
    <n v="76"/>
    <s v="ທ່ານ ສຸດໃຈ ໄຊອຸດົມ"/>
    <x v="1"/>
    <x v="0"/>
    <x v="0"/>
    <s v="ຮອງຫົວໜ້າພະແນກຂໍ້ມູນຂ່າວສານ"/>
    <x v="0"/>
    <s v="ປາກປ່າສັກ"/>
    <x v="1"/>
    <n v="55944111"/>
    <s v="southchays@yahoo.com "/>
    <s v="Batch 1"/>
    <s v="11-15 /02/2019"/>
  </r>
  <r>
    <n v="77"/>
    <s v="ທ່ານ ນິຍົມ ວິໄລທອງ"/>
    <x v="1"/>
    <x v="0"/>
    <x v="0"/>
    <s v="ຄູສອນ ພາກວິຊາໄຟຟ້າ-ເອເລັກໂຕຣນິກ"/>
    <x v="1"/>
    <s v="ປາກປ່າສັກ"/>
    <x v="1"/>
    <n v="58699948"/>
    <s v="niyomvilaythong@gmail.com"/>
    <s v="Batch 1"/>
    <s v="11-15 /02/2019"/>
  </r>
  <r>
    <n v="78"/>
    <s v="ນາງ ບົວຫຽມ ໂດຍສີປະເສີດ"/>
    <x v="0"/>
    <x v="1"/>
    <x v="1"/>
    <s v="ຮຫໜ ພາກວິຊາ ບໍລິຫານທຸລະກິດ"/>
    <x v="0"/>
    <s v="ປາກປ່າສັກ"/>
    <x v="1"/>
    <n v="55697268"/>
    <m/>
    <s v="Batch 2"/>
    <s v="11-15 /03/2019"/>
  </r>
  <r>
    <n v="79"/>
    <s v="ນາງ ມະນີວອນ ກວາງວັນ"/>
    <x v="0"/>
    <x v="0"/>
    <x v="0"/>
    <s v="ຮຫໜ ພາກວິຊາ ໂຮງແຮມ ແລະ ທ່ອງທຽ່ວ"/>
    <x v="0"/>
    <s v="ປາກປ່າສັກ"/>
    <x v="1"/>
    <n v="22001115"/>
    <m/>
    <s v="Batch 2"/>
    <s v="11-15 /03/2019"/>
  </r>
  <r>
    <n v="80"/>
    <s v="ນາງ ແກ້ວຕາ ດວງສະຫວັນ"/>
    <x v="0"/>
    <x v="0"/>
    <x v="0"/>
    <s v="ຮຫໜ ພະແນກບໍລິຫານ"/>
    <x v="0"/>
    <s v="ປາກປ່າສັກ"/>
    <x v="1"/>
    <n v="55394154"/>
    <s v="keotadouangsavahn@gmail.com"/>
    <s v="Batch 2"/>
    <s v="11-15 /03/2019"/>
  </r>
  <r>
    <n v="81"/>
    <s v="ທ່ານ ເດດປັນຍາ ທິລະສັກ"/>
    <x v="1"/>
    <x v="0"/>
    <x v="0"/>
    <s v="ຄູພາກວິຊາກໍ່ສ້າງ"/>
    <x v="1"/>
    <s v="ປາກປ່າສັກ"/>
    <x v="1"/>
    <n v="77718008"/>
    <s v="meethirasack@gmail.com "/>
    <s v="Batch 2"/>
    <s v="11-15 /03/2019"/>
  </r>
  <r>
    <n v="82"/>
    <s v="ນາງ ລີລາ ມະນີວົງ"/>
    <x v="0"/>
    <x v="0"/>
    <x v="0"/>
    <s v="ຄູສອນວິຊາການໂຮງແຮມ ແລະ ທ່ອງທ່ຽວ"/>
    <x v="1"/>
    <s v="ປາກປ່າສັກ"/>
    <x v="1"/>
    <s v="55949412_x000a_0305059177"/>
    <s v="lilamanivong00@gmail.com"/>
    <s v="Batch 3"/>
    <s v="18-22/03/2019"/>
  </r>
  <r>
    <n v="83"/>
    <s v="ທ່ານ ລະຄອນໄທ ໄຊທານີ"/>
    <x v="1"/>
    <x v="3"/>
    <x v="1"/>
    <s v="ຄູສອນວິຊາກົນຈັກໂຮງງານ"/>
    <x v="1"/>
    <s v="ປາກປ່າສັກ"/>
    <x v="1"/>
    <n v="22554667"/>
    <s v="thai_lao2010@yahoo.com"/>
    <s v="Batch 3"/>
    <s v="18-22/03/2019"/>
  </r>
  <r>
    <n v="84"/>
    <s v="ນາງ ສຸກດານິນ ປຣະວັນເທົາ"/>
    <x v="0"/>
    <x v="0"/>
    <x v="0"/>
    <s v="ຄູສອນວິຊາເລຂານຸການ"/>
    <x v="1"/>
    <s v="ປາກປ່າສັກ"/>
    <x v="1"/>
    <n v="55711141"/>
    <s v="psoukdanin@yahoo.com "/>
    <s v="Batch 3"/>
    <s v="18-22/03/2019"/>
  </r>
  <r>
    <n v="85"/>
    <s v="ນາງ ຄອນຄຳ ວິລິວົງ"/>
    <x v="0"/>
    <x v="0"/>
    <x v="0"/>
    <s v="ຄູສອນວິຊາການບັນຊີ"/>
    <x v="1"/>
    <s v="ປາກປ່າສັກ"/>
    <x v="1"/>
    <n v="22221955"/>
    <s v="khonekham.virivong@gmail.com "/>
    <s v="Batch 3"/>
    <s v="18-22/03/2019"/>
  </r>
  <r>
    <n v="86"/>
    <s v="ທ່ານ ແຈ້ງ ສີມູນ"/>
    <x v="1"/>
    <x v="0"/>
    <x v="0"/>
    <s v="ຄູສອນພາກວິຊາບໍລິຫານທຸລະກິດ"/>
    <x v="1"/>
    <s v="ປາກປ່າສັກ"/>
    <x v="1"/>
    <n v="55497141"/>
    <s v="chengsimoun@gmail.com"/>
    <s v="Batch 4"/>
    <s v="22-26/04/2019"/>
  </r>
  <r>
    <n v="87"/>
    <s v="ທ່ານ ໄພປະດິດ ໄຊອຸດົມ"/>
    <x v="1"/>
    <x v="0"/>
    <x v="0"/>
    <s v="ຄູສອນພາກວິຊາບໍລິຫານທຸລະກິດ"/>
    <x v="1"/>
    <s v="ປາກປ່າສັກ"/>
    <x v="1"/>
    <n v="55700877"/>
    <s v="xayoudom.pxd@gmail.com "/>
    <s v="Batch 4"/>
    <s v="22-26/04/2019"/>
  </r>
  <r>
    <n v="88"/>
    <s v="ທ່ານ ນາງ ພອນວິໄລ ພອນຫຼ້າ"/>
    <x v="0"/>
    <x v="0"/>
    <x v="0"/>
    <s v="ຄູສອນພາກວິຊາໂຮງແຮມ-ທ່ອງທ່ຽວ"/>
    <x v="1"/>
    <s v="ປາກປ່າສັກ"/>
    <x v="1"/>
    <n v="23262829"/>
    <s v="noy-jn@hotmail.com "/>
    <s v="Batch 4"/>
    <s v="22-26/04/2019"/>
  </r>
  <r>
    <n v="89"/>
    <s v="ທ່ານ ສິມວັນ ເພັດທະວົງ"/>
    <x v="1"/>
    <x v="0"/>
    <x v="0"/>
    <s v="ຄູສອນພະແນກ ລົດຍົນ"/>
    <x v="1"/>
    <s v="ປາກປ່າສັກ"/>
    <x v="1"/>
    <n v="28850950"/>
    <s v="tor-2@windowslive.com"/>
    <s v="Batch 4"/>
    <s v="22-26/04/2019"/>
  </r>
  <r>
    <n v="90"/>
    <s v="ທ່ານ ດອນສະຫວັນ ສາຍເຊກອງ"/>
    <x v="1"/>
    <x v="0"/>
    <x v="0"/>
    <s v="ຄູສອນ ພະແນກ ເຕັກໂນໂລຊີ ລົດຍົນ"/>
    <x v="1"/>
    <s v="ປາກປ່າສັກ"/>
    <x v="1"/>
    <n v="22089860"/>
    <m/>
    <s v="Batch 5"/>
    <s v="6-10/05/2019"/>
  </r>
  <r>
    <n v="91"/>
    <s v="ທ່ານ ອໍາໄພວັນ ແສນຫົວພັນ"/>
    <x v="1"/>
    <x v="0"/>
    <x v="0"/>
    <s v="ຄູສອນ ພະແນກ ຊ່າງຈອດ ແລະ ທໍ່ນໍ້າ"/>
    <x v="1"/>
    <s v="ປາກປ່າສັກ"/>
    <x v="1"/>
    <n v="56800845"/>
    <m/>
    <s v="Batch 5"/>
    <s v="6-10/05/2019"/>
  </r>
  <r>
    <n v="92"/>
    <s v="ທ່ານ ສີສົມແພງ ແສງຈັນ"/>
    <x v="1"/>
    <x v="0"/>
    <x v="0"/>
    <s v="ຄູສອນ ພະແນກ ກໍ່ສ້າງເຄຫາສະຖານ"/>
    <x v="1"/>
    <s v="ປາກປ່າສັກ"/>
    <x v="1"/>
    <n v="22223930"/>
    <m/>
    <s v="Batch 5"/>
    <s v="6-10/05/2019"/>
  </r>
  <r>
    <n v="93"/>
    <s v="ທ່ານ ນ. ນ້ອຍ ສຸກສຸລິນ"/>
    <x v="0"/>
    <x v="0"/>
    <x v="0"/>
    <s v="ຄູສອນ ພາກວິຊາ ໂຮງແຮມ-ທ່ອງທ່ຽວ"/>
    <x v="1"/>
    <s v="ປາກປ່າສັກ"/>
    <x v="1"/>
    <n v="56584880"/>
    <m/>
    <s v="Batch 5"/>
    <s v="6-10/05/2019"/>
  </r>
  <r>
    <n v="94"/>
    <s v="ທ່ານ ນ. ຄຳສີ ດາລາແສນ"/>
    <x v="0"/>
    <x v="0"/>
    <x v="0"/>
    <s v="ຄູສອນບັນຊີ"/>
    <x v="1"/>
    <s v="ປາກປ່າສັກ"/>
    <x v="1"/>
    <n v="22457532"/>
    <m/>
    <s v="Batch 6"/>
    <s v="17-21/06/2019"/>
  </r>
  <r>
    <n v="95"/>
    <s v="ທ່ານ ພອນໄຊ ທອງຊັກໄລຄຳ"/>
    <x v="1"/>
    <x v="0"/>
    <x v="0"/>
    <s v="ພະນັກງານວິຊາການພະແນກວິຊາການ"/>
    <x v="0"/>
    <s v="ປາກປ່າສັກ"/>
    <x v="1"/>
    <n v="28176674"/>
    <s v="phonexay@gmail.com "/>
    <s v="Batch 6"/>
    <s v="17-21/06/2019"/>
  </r>
  <r>
    <n v="96"/>
    <s v="ທ່ານ ດາວ ໄຊຍະມຸງຄຸນ"/>
    <x v="1"/>
    <x v="0"/>
    <x v="0"/>
    <s v="ຄູສອນພາກວິຊາບໍລິຫານທຸລະກິດ"/>
    <x v="1"/>
    <s v="ປາກປ່າສັກ"/>
    <x v="1"/>
    <n v="22044447"/>
    <s v="lovesong466@hotmail.com "/>
    <s v="Batch 6"/>
    <s v="17-21/06/2019"/>
  </r>
  <r>
    <n v="97"/>
    <s v="ທ່ານ ນ. ຄຳໃສ ອົບມາໄລ"/>
    <x v="0"/>
    <x v="0"/>
    <x v="0"/>
    <s v="ຄູສອນພາກວິຊາໂຮງແຮມ-ທ່ອງທ່ຽວ"/>
    <x v="1"/>
    <s v="ປາກປ່າສັກ"/>
    <x v="1"/>
    <n v="55962618"/>
    <s v="khamsay@gmail.com "/>
    <s v="Batch 6"/>
    <s v="17-21/06/2019"/>
  </r>
  <r>
    <n v="98"/>
    <s v="ທ່ານ ນ. ກິ່ງແກ້ວ ກຸມພົນ"/>
    <x v="0"/>
    <x v="0"/>
    <x v="0"/>
    <s v="ຮອງພາກວິຊາ ໂຮງແຮມ-ທ່ອງທ່ຽວ"/>
    <x v="0"/>
    <s v="ປາກປ່າສັກ"/>
    <x v="1"/>
    <n v="54947299"/>
    <s v="koumphol@gmail.com"/>
    <s v="Batch 7"/>
    <s v="24-28/06/2019"/>
  </r>
  <r>
    <n v="99"/>
    <s v="ທ່ານ ວັນດີ ສີສະຫວັດ"/>
    <x v="1"/>
    <x v="0"/>
    <x v="0"/>
    <s v="ຄູສອນພະແນກຊ່າງຈອດ ແລະ ທໍ່ນ້ຳ"/>
    <x v="1"/>
    <s v="ປາກປ່າສັກ"/>
    <x v="1"/>
    <n v="55603166"/>
    <s v="vandysisa@gmail.com"/>
    <s v="Batch 7"/>
    <s v="24-28/06/2019"/>
  </r>
  <r>
    <n v="100"/>
    <s v="ທ່ານ ພຸດທະວົງ ສຸກສົມບັດ"/>
    <x v="1"/>
    <x v="0"/>
    <x v="0"/>
    <s v="ຄູສອນພະແນກຈັກກົນໂຮງງານ"/>
    <x v="1"/>
    <s v="ປາກປ່າສັກ"/>
    <x v="1"/>
    <n v="55830689"/>
    <m/>
    <s v="Batch 7"/>
    <s v="24-28/06/2019"/>
  </r>
  <r>
    <n v="101"/>
    <s v="ທ່ານ ຈັນທອນ ສີນຸວົງ"/>
    <x v="1"/>
    <x v="0"/>
    <x v="0"/>
    <s v="ຫົວໜ້າພາກວິຊາ ສຳຫຼວດວັດແທກຄຸ້ມຄອງທີ່ດິນ"/>
    <x v="0"/>
    <s v="ສັບພະວິຊາ"/>
    <x v="1"/>
    <n v="22219263"/>
    <s v="thonessv@gmail.com "/>
    <s v="Batch 1"/>
    <s v="11-15 /02/2019"/>
  </r>
  <r>
    <n v="102"/>
    <s v="ທ່ານ ທອງປະເສີດ ພອນສິຣິຍະວົງ"/>
    <x v="1"/>
    <x v="0"/>
    <x v="0"/>
    <s v="ຮອງຫົວໜ້າພາກວິຊາບໍ່ແຮ່"/>
    <x v="0"/>
    <s v="ສັບພະວິຊາ"/>
    <x v="1"/>
    <n v="58826169"/>
    <s v="tpasearth@gmail.com "/>
    <s v="Batch 1"/>
    <s v="11-15 /02/2019"/>
  </r>
  <r>
    <n v="103"/>
    <s v="ທ່ານ ສີແຫລ້ ໄພໂສພາ"/>
    <x v="1"/>
    <x v="0"/>
    <x v="0"/>
    <s v="ວິຊາການພາກວິຊາບໍ່ແຮ່"/>
    <x v="0"/>
    <s v="ສັບພະວິຊາ"/>
    <x v="1"/>
    <n v="55567018"/>
    <s v="seelaepsp@gmail.com"/>
    <s v="Batch 1"/>
    <s v="11-15 /02/2019"/>
  </r>
  <r>
    <n v="104"/>
    <s v="ທ່ານ ຫົງໄຊເພັດ ອິນທະວົງ"/>
    <x v="1"/>
    <x v="0"/>
    <x v="0"/>
    <s v="ຫົວໜ້າໜ່ວຍງານພະແນກວິຊາການ"/>
    <x v="0"/>
    <s v="ສັບພະວິຊາ"/>
    <x v="1"/>
    <n v="98818899"/>
    <s v="hongxay79@gmail.com "/>
    <s v="Batch 1"/>
    <s v="11-15 /02/2019"/>
  </r>
  <r>
    <n v="105"/>
    <s v="ນາງ ຈັນມະລີ ອິນທະປະຖາ"/>
    <x v="0"/>
    <x v="0"/>
    <x v="0"/>
    <s v="ຮຫໜ ພາກວິຊາ ສຳຫຼວດວັດແທກ-ຄຸ້ມຄອງທີດິນ"/>
    <x v="0"/>
    <s v="ສັບພະວິຊາ"/>
    <x v="1"/>
    <n v="55201764"/>
    <s v="chanmalya3@gmail.com "/>
    <s v="Batch 2"/>
    <s v="11-15 /03/2019"/>
  </r>
  <r>
    <n v="106"/>
    <s v="ນາງ ພູທອງ ວົງພານຄຳ"/>
    <x v="0"/>
    <x v="0"/>
    <x v="0"/>
    <s v="ຫໜ ໜ່ວຍງານບໍລິຫານ"/>
    <x v="0"/>
    <s v="ສັບພະວິຊາ"/>
    <x v="1"/>
    <n v="55411674"/>
    <s v="phuthong1978@gmail.com "/>
    <s v="Batch 2"/>
    <s v="11-15 /03/2019"/>
  </r>
  <r>
    <n v="107"/>
    <s v="ທ່ານ ສຸພີ ສີດາຈັນ"/>
    <x v="1"/>
    <x v="0"/>
    <x v="0"/>
    <s v="ຫໜ ພະແນກ ກິດຈະກຳນັກສຶກສາ"/>
    <x v="0"/>
    <s v="ສັບພະວິຊາ"/>
    <x v="1"/>
    <n v="54273701"/>
    <s v="souphy15@gmail.com "/>
    <s v="Batch 2"/>
    <s v="11-15 /03/2019"/>
  </r>
  <r>
    <n v="108"/>
    <s v="ທ່ານ ພູວຽງໄຊ ສີຫາວົງ"/>
    <x v="1"/>
    <x v="0"/>
    <x v="0"/>
    <s v="ຫໜ ພາກວິຊາ ທໍລະນີສາດ"/>
    <x v="0"/>
    <s v="ສັບພະວິຊາ"/>
    <x v="1"/>
    <n v="55733179"/>
    <s v="phouviengxay@gmail.com "/>
    <s v="Batch 2"/>
    <s v="11-15 /03/2019"/>
  </r>
  <r>
    <n v="109"/>
    <s v="ນາງ ນຸດມີລາ ປາໄຈຢາງ"/>
    <x v="0"/>
    <x v="4"/>
    <x v="1"/>
    <s v="ຄູສອນວິຊາທໍລະນີສາດ"/>
    <x v="1"/>
    <s v="ສັບພະວິຊາ"/>
    <x v="1"/>
    <n v="28037128"/>
    <s v="nout0941603386@gmail.com "/>
    <s v="Batch 3"/>
    <s v="18-22/03/2019"/>
  </r>
  <r>
    <n v="110"/>
    <s v="ນາງ ບຸນຍິ່ງ ວັນທະຈັກ"/>
    <x v="0"/>
    <x v="0"/>
    <x v="0"/>
    <s v="ຄູສອນວິຊາວັດແທກແຜນທີ່"/>
    <x v="1"/>
    <s v="ສັບພະວິຊາ"/>
    <x v="1"/>
    <n v="55955924"/>
    <s v="bounying199025@gmail.com"/>
    <s v="Batch 3"/>
    <s v="18-22/03/2019"/>
  </r>
  <r>
    <n v="111"/>
    <s v="ທ່ານ ສຸລິພອນ ຄຳມະນີໂຄດ"/>
    <x v="1"/>
    <x v="0"/>
    <x v="0"/>
    <s v="ຄູສອນວິຊາບໍ່ແຮ່"/>
    <x v="1"/>
    <s v="ສັບພະວິຊາ"/>
    <x v="1"/>
    <n v="77582224"/>
    <s v="hum.pck26@gmail.com "/>
    <s v="Batch 3"/>
    <s v="18-22/03/2019"/>
  </r>
  <r>
    <n v="112"/>
    <s v="ທ່ານ ລຳພອນ ແສງສະຫວ່າງ"/>
    <x v="1"/>
    <x v="0"/>
    <x v="0"/>
    <s v="ຄູສອນວິຊາໄຟ້າ"/>
    <x v="1"/>
    <s v="ສັບພະວິຊາ"/>
    <x v="1"/>
    <n v="91244588"/>
    <s v="lamphonesengsavang@gmail.com "/>
    <s v="Batch 3"/>
    <s v="18-22/03/2019"/>
  </r>
  <r>
    <n v="113"/>
    <s v="ທ່ານ ເກີດສົມບັດ ທຳມະຈັກ"/>
    <x v="1"/>
    <x v="0"/>
    <x v="0"/>
    <s v="ຄູສອນພາກວິຊາໄຟຟ້າ"/>
    <x v="1"/>
    <s v="ສັບພະວິຊາ"/>
    <x v="1"/>
    <n v="55556133"/>
    <s v="keutsombat99@gmail.com"/>
    <s v="Batch 4"/>
    <s v="18-22/03/2019"/>
  </r>
  <r>
    <n v="114"/>
    <s v="ທ່ານ ນ. ເນດນະພາ ພວງສົມທອງ"/>
    <x v="0"/>
    <x v="0"/>
    <x v="0"/>
    <s v="ຄູສອນພາກວິຊາສຳຫຼວດວັດແທກ-ຄຸ້ມຄອງທີ່ດິນ"/>
    <x v="1"/>
    <s v="ສັບພະວິຊາ"/>
    <x v="1"/>
    <n v="97554983"/>
    <s v="numthip07042015@gmail.com"/>
    <s v="Batch 4"/>
    <s v="18-22/03/2019"/>
  </r>
  <r>
    <n v="115"/>
    <s v="ທ່ານ ນ. ນະພາວິໄລ ນາມປັນຍາ"/>
    <x v="0"/>
    <x v="0"/>
    <x v="0"/>
    <s v="ຄູສອນພາກວິຊາທໍລະນີສາດ"/>
    <x v="1"/>
    <s v="ສັບພະວິຊາ"/>
    <x v="1"/>
    <m/>
    <m/>
    <s v="Batch 4"/>
    <s v="18-22/03/2019"/>
  </r>
  <r>
    <n v="116"/>
    <s v="ທ່ານ ນ. ມະນີວອນ ສູນດາລາ"/>
    <x v="0"/>
    <x v="0"/>
    <x v="0"/>
    <s v="ຄູສອນພາກວິຊາບໍ່ແຮ່"/>
    <x v="1"/>
    <s v="ສັບພະວິຊາ"/>
    <x v="1"/>
    <n v="59108241"/>
    <m/>
    <s v="Batch 4"/>
    <s v="18-22/03/2019"/>
  </r>
  <r>
    <n v="117"/>
    <s v="1. ທ່ານ ບຸນລານ ແສນປະຕິ"/>
    <x v="1"/>
    <x v="0"/>
    <x v="0"/>
    <s v="ຮອງ ຫົວໜ້າພາກວິຊາ ໄຟຟ້າ"/>
    <x v="0"/>
    <s v="ສັບພະວິຊາ"/>
    <x v="1"/>
    <n v="59998459"/>
    <m/>
    <s v="Batch 5"/>
    <s v="6-10/05/2019"/>
  </r>
  <r>
    <n v="118"/>
    <s v="2. ທ່ານ ນ. ເພັດວັນ ວົງປະເສີດ"/>
    <x v="0"/>
    <x v="0"/>
    <x v="0"/>
    <s v="ຄູສອນພາກວິຊາແຜນທີ່"/>
    <x v="1"/>
    <s v="ສັບພະວິຊາ"/>
    <x v="1"/>
    <s v="020 28600496"/>
    <s v="phet_vongpasirth@gmail.com"/>
    <s v="Batch 5"/>
    <s v="6-10/05/2019"/>
  </r>
  <r>
    <n v="119"/>
    <s v="3. ທ່ານ ນ. ແສງຈັນ ແສງດາລາ"/>
    <x v="0"/>
    <x v="0"/>
    <x v="0"/>
    <s v="ຄູສອນພາກວິຊາທໍລະນີສາດ"/>
    <x v="1"/>
    <s v="ສັບພະວິຊາ"/>
    <x v="1"/>
    <s v="020 55552572"/>
    <s v="noysengchan2013@gmail.com"/>
    <s v="Batch 5"/>
    <s v="6-10/05/2019"/>
  </r>
  <r>
    <n v="120"/>
    <s v="4. ທ່ານ ນ. ຊອມ ວິໄລສຸກ"/>
    <x v="0"/>
    <x v="0"/>
    <x v="0"/>
    <s v="ຄູສອນພາກວິຊາບໍ່ແຮ່"/>
    <x v="1"/>
    <s v="ສັບພະວິຊາ"/>
    <x v="1"/>
    <m/>
    <m/>
    <s v="Batch 5"/>
    <s v="6-10/05/2019"/>
  </r>
  <r>
    <n v="121"/>
    <s v="ທ່ານ ນ. ພອນຕິກ ບົວມະນີ"/>
    <x v="0"/>
    <x v="0"/>
    <x v="0"/>
    <s v="ຄູພາສາອັງກິດ"/>
    <x v="1"/>
    <s v="ສັບພະວິຊາ"/>
    <x v="1"/>
    <n v="29917714"/>
    <s v="phonetickbounmanyptc@gmail.com "/>
    <s v="Batch 6"/>
    <s v="17-21/06/2019"/>
  </r>
  <r>
    <n v="122"/>
    <s v="ທ່ານ ທ່ອນແກ້ວ ອຸປະສິດ"/>
    <x v="0"/>
    <x v="0"/>
    <x v="0"/>
    <s v="ຄູສອນແຜນທີ"/>
    <x v="1"/>
    <s v="ສັບພະວິຊາ"/>
    <x v="1"/>
    <n v="59951632"/>
    <s v="oupasite@gmail.com"/>
    <s v="Batch 6"/>
    <s v="17-21/06/2019"/>
  </r>
  <r>
    <n v="123"/>
    <s v="ທ່ານ ນ. ສຸຈິນດາ ເຂົາວົງໄຊ"/>
    <x v="0"/>
    <x v="0"/>
    <x v="0"/>
    <s v="ຄູສອນພາກວິຊາສຳຫຼວດວັດແທກແຜນທີ່"/>
    <x v="1"/>
    <s v="ສັບພະວິຊາ"/>
    <x v="1"/>
    <s v="77962537_x000a_93585588"/>
    <s v="souchinda.thon@gmail.com"/>
    <s v="Batch 7"/>
    <s v="24-28/06/2019"/>
  </r>
  <r>
    <n v="124"/>
    <s v="ທ່ານ ນ. ດອກກຸຫຼາບ ຈິດຊົ່ງ"/>
    <x v="0"/>
    <x v="4"/>
    <x v="1"/>
    <s v="ຄູສອນພາກວິຊາສຳຫຼວດວັດແທກແຜນທີ່"/>
    <x v="1"/>
    <s v="ສັບພະວິຊາ"/>
    <x v="1"/>
    <n v="56653738"/>
    <s v="dokkoulab99@gmail.com"/>
    <s v="Batch 7"/>
    <s v="24-28/06/2019"/>
  </r>
  <r>
    <n v="125"/>
    <s v="ທ່ານ ແສງແກ້ວ ອິນຕຣາວົງ"/>
    <x v="1"/>
    <x v="0"/>
    <x v="0"/>
    <s v="ຫົວໜ້າພາກວິຊາ ເຕັກໂນໂລຊີມູນຂ່າວສານ"/>
    <x v="0"/>
    <s v="ວຽງຈັນ-ຮາໂນ່ຍ"/>
    <x v="1"/>
    <n v="58585962"/>
    <s v="myinternet79@gmail.com "/>
    <s v="Batch 1"/>
    <s v="11-15 /02/2019"/>
  </r>
  <r>
    <n v="126"/>
    <s v="ທ່ານ ແພງທະວີ ສີໂພໄຊ"/>
    <x v="1"/>
    <x v="0"/>
    <x v="0"/>
    <s v="ຮອງຫົວໜ້າພາກວິຊາຄອມພິວເຕີທຸລະກິດ"/>
    <x v="0"/>
    <s v="ວຽງຈັນ-ຮາໂນ່ຍ"/>
    <x v="1"/>
    <s v="020 99898899"/>
    <s v="phang_aekphoxay@yahoo.com "/>
    <s v="Batch 1"/>
    <s v="11-15 /02/2019"/>
  </r>
  <r>
    <n v="127"/>
    <s v="ທ່ານ ງາວິເສດ ພົມວົງສາ"/>
    <x v="1"/>
    <x v="0"/>
    <x v="0"/>
    <s v="ຫົວໜ້າພະແນກຄຸ້ມຄອງວິຊາການ"/>
    <x v="0"/>
    <s v="ວຽງຈັນ-ຮາໂນ່ຍ"/>
    <x v="1"/>
    <s v="020 22224771"/>
    <s v="ngapvs@gmail.com "/>
    <s v="Batch 1"/>
    <s v="11-15 /02/2019"/>
  </r>
  <r>
    <n v="128"/>
    <s v="ທ່ານ ປັນຍາ ກິ່ນອາພອນ"/>
    <x v="1"/>
    <x v="0"/>
    <x v="0"/>
    <s v="ຮອງຫົວໜ້າພະແນກກິດຈະການນັກສຶກສາ"/>
    <x v="0"/>
    <s v="ວຽງຈັນ-ຮາໂນ່ຍ"/>
    <x v="1"/>
    <n v="22221556"/>
    <s v="panya_vihas@hotmail.com "/>
    <s v="Batch 1"/>
    <s v="11-15 /02/2019"/>
  </r>
  <r>
    <n v="129"/>
    <s v="ນາງ ສຸພົງໄພ ລໍອິນເຮືອງ"/>
    <x v="0"/>
    <x v="0"/>
    <x v="0"/>
    <s v="ຫໜ ພາກວິຊາ ຄອມພິວເຕີ້ທຸລະກິດ"/>
    <x v="0"/>
    <s v="ວຽງຈັນ-ຮາໂນ່ຍ"/>
    <x v="1"/>
    <n v="56335350"/>
    <s v="dialorinheuang123@gmail.com "/>
    <s v="Batch 2"/>
    <s v="11-15 /03/2019"/>
  </r>
  <r>
    <n v="130"/>
    <s v="ທ່ານ ສົມພອນ ແກ້ວບຸນທັນ"/>
    <x v="1"/>
    <x v="0"/>
    <x v="0"/>
    <s v="ຫໜ ພະແນກກິດຈະການນັກສຶກສາ"/>
    <x v="0"/>
    <s v="ວຽງຈັນ-ຮາໂນ່ຍ"/>
    <x v="1"/>
    <n v="22198868"/>
    <m/>
    <s v="Batch 2"/>
    <s v="11-15 /03/2019"/>
  </r>
  <r>
    <n v="131"/>
    <s v="ນາງ ຈັນທິວາ ມະນີວົງ"/>
    <x v="0"/>
    <x v="0"/>
    <x v="0"/>
    <s v="ຮຫໜ ພາກວິຊາ ໄອທີ"/>
    <x v="0"/>
    <s v="ວຽງຈັນ-ຮາໂນ່ຍ"/>
    <x v="1"/>
    <n v="22223394"/>
    <s v="ch_niew@hotmail.com "/>
    <s v="Batch 2"/>
    <s v="11-15 /03/2019"/>
  </r>
  <r>
    <n v="132"/>
    <s v="ນາງ ວັນສີ ອຸ່ນລາສີ"/>
    <x v="0"/>
    <x v="0"/>
    <x v="0"/>
    <s v="ຮຫໜ ພະແນກຈັດຕັ້ງ"/>
    <x v="0"/>
    <s v="ວຽງຈັນ-ຮາໂນ່ຍ"/>
    <x v="1"/>
    <n v="22662241"/>
    <s v="vanhsyounlasy@gmail.com "/>
    <s v="Batch 2"/>
    <s v="11-15 /03/2019"/>
  </r>
  <r>
    <n v="133"/>
    <s v="ນາງ ວອນແກ້ວ ດວງພະຈັນ"/>
    <x v="0"/>
    <x v="0"/>
    <x v="0"/>
    <s v="ຄູສອນ ບໍລິຫານທຸລະກິດ"/>
    <x v="1"/>
    <s v="ວຽງຈັນ-ຮາໂນ່ຍ"/>
    <x v="1"/>
    <n v="56656991"/>
    <s v="vonedpc@gmail.com "/>
    <s v="Batch 3"/>
    <s v="18-22/03/2019"/>
  </r>
  <r>
    <n v="134"/>
    <s v="ນາງ ສີໄພ ຈັນທະວົງ"/>
    <x v="0"/>
    <x v="0"/>
    <x v="0"/>
    <s v="ຄູສອນວິຊາບັນຊີ"/>
    <x v="1"/>
    <s v="ວຽງຈັນ-ຮາໂນ່ຍ"/>
    <x v="1"/>
    <n v="99819595"/>
    <s v="chanthavongsiphai@gmail.com "/>
    <s v="Batch 3"/>
    <s v="18-22/03/2019"/>
  </r>
  <r>
    <n v="135"/>
    <s v="ນາງ ໃໝທອງ ພົມມະລີ"/>
    <x v="0"/>
    <x v="0"/>
    <x v="0"/>
    <s v="ຄູສອນ ໄອທີ"/>
    <x v="1"/>
    <s v="ວຽງຈັນ-ຮາໂນ່ຍ"/>
    <x v="1"/>
    <n v="23269933"/>
    <s v="mai_luofy@hotmail.com"/>
    <s v="Batch 3"/>
    <s v="18-22/03/2019"/>
  </r>
  <r>
    <n v="136"/>
    <s v="ທ່ານ ສອນວິໄລ ພັນທະວົງ"/>
    <x v="1"/>
    <x v="0"/>
    <x v="0"/>
    <s v="ຄູສອນ ເອເລັກໂຕຼນິກ"/>
    <x v="1"/>
    <s v="ວຽງຈັນ-ຮາໂນ່ຍ"/>
    <x v="1"/>
    <n v="22104052"/>
    <s v="sone_tui@hotmail.com"/>
    <s v="Batch 3"/>
    <s v="18-22/03/2019"/>
  </r>
  <r>
    <n v="137"/>
    <s v="ທ່ານ ພິລະພອນ ຈັນທະລືສີ"/>
    <x v="1"/>
    <x v="0"/>
    <x v="0"/>
    <s v="ຮອງຫົວໜ້າພາກວິຊາຄອມພິວເຕີ້ທຸລະກິດ"/>
    <x v="0"/>
    <s v="ວຽງຈັນ-ຮາໂນ່ຍ"/>
    <x v="1"/>
    <s v="020 55696698"/>
    <s v="air.dongdang@yahoo.com"/>
    <s v="Batch 4"/>
    <s v="22-26/04/2019"/>
  </r>
  <r>
    <n v="138"/>
    <s v="ທ່ານ ນ. ວາດສະໜາ ພູມີວົງ"/>
    <x v="0"/>
    <x v="0"/>
    <x v="0"/>
    <s v="ຄູສອນ"/>
    <x v="1"/>
    <s v="ວຽງຈັນ-ຮາໂນ່ຍ"/>
    <x v="1"/>
    <s v="020 95004939"/>
    <s v="vphoumivong@gmail.com"/>
    <s v="Batch 4"/>
    <s v="22-26/04/2019"/>
  </r>
  <r>
    <n v="139"/>
    <s v="ທ່ານ ນ. ເພັດລຳພູນ ຈັນທະລາ"/>
    <x v="0"/>
    <x v="0"/>
    <x v="0"/>
    <s v="ຄູສອນ"/>
    <x v="1"/>
    <s v="ວຽງຈັນ-ຮາໂນ່ຍ"/>
    <x v="1"/>
    <s v="020 54835141"/>
    <s v="phetlumphoun@gmail.com"/>
    <s v="Batch 4"/>
    <s v="22-26/04/2019"/>
  </r>
  <r>
    <n v="140"/>
    <s v="ທ່ານ ນ. ວິລາວັນ ວິໄລ"/>
    <x v="0"/>
    <x v="0"/>
    <x v="0"/>
    <s v="ຄູສອນ"/>
    <x v="1"/>
    <s v="ວຽງຈັນ-ຮາໂນ່ຍ"/>
    <x v="1"/>
    <s v="020 55917491"/>
    <s v="vilavanhvilay29121990@gmail.com"/>
    <s v="Batch 4"/>
    <s v="22-26/04/2019"/>
  </r>
  <r>
    <n v="141"/>
    <s v="ທ່ານ ນ. ສີສະຫວັນ ພົມມະຈັນ"/>
    <x v="0"/>
    <x v="0"/>
    <x v="0"/>
    <s v="ຄູສອນພາກວິຊາ ເຕັກໂນໂລຊີ ແລະ ຂໍ້ມູນຂ່າວສານ"/>
    <x v="1"/>
    <s v="ວຽງຈັນ-ຮາໂນ່ຍ"/>
    <x v="1"/>
    <s v="020 29803885"/>
    <s v="nouphommachack@yahoo.com"/>
    <s v="Batch 5"/>
    <s v="6-10/05/2019"/>
  </r>
  <r>
    <n v="142"/>
    <s v="ທ່ານ ນ. ເກດອຸດອນ ໄຊຍະເສນ"/>
    <x v="0"/>
    <x v="0"/>
    <x v="0"/>
    <s v="ຄູສອນ ພາກວິຊາ ບໍລິຫານທຸລະກິດ"/>
    <x v="1"/>
    <s v="ວຽງຈັນ-ຮາໂນ່ຍ"/>
    <x v="1"/>
    <s v="020 22033293"/>
    <m/>
    <s v="Batch 5"/>
    <s v="6-10/05/2019"/>
  </r>
  <r>
    <n v="143"/>
    <s v="ທ່ານ ນ. ເວດພະຈັນ ດີມະນີວົງ"/>
    <x v="0"/>
    <x v="0"/>
    <x v="0"/>
    <s v="ຄູສອນ ພາກວິຊາ ບໍລິຫານທຸລະກິດ"/>
    <x v="1"/>
    <s v="ວຽງຈັນ-ຮາໂນ່ຍ"/>
    <x v="1"/>
    <s v="020 97552899"/>
    <m/>
    <s v="Batch 5"/>
    <s v="6-10/05/2019"/>
  </r>
  <r>
    <n v="144"/>
    <s v="ທ່ານ ນ. ສຸພະຂັນໄຊ ແກ້ວມະນີ"/>
    <x v="0"/>
    <x v="0"/>
    <x v="0"/>
    <s v="ຄູສອນ ພາກວິຊາ ເອເລັກໂຕຣນິກ"/>
    <x v="1"/>
    <s v="ວຽງຈັນ-ຮາໂນ່ຍ"/>
    <x v="1"/>
    <s v="020 22222177"/>
    <s v="k_souphakhansay@yahoo.com"/>
    <s v="Batch 5"/>
    <s v="6-10/05/2019"/>
  </r>
  <r>
    <n v="145"/>
    <s v="ທ່ານ ນ. ທ່ອນຄຳ ຄູນສີປະເສີດ"/>
    <x v="0"/>
    <x v="0"/>
    <x v="0"/>
    <s v="ຄູສອນ ບັນຊີ"/>
    <x v="1"/>
    <s v="ວຽງຈັນ-ຮາໂນ່ຍ"/>
    <x v="1"/>
    <s v="020 55110989"/>
    <s v="thonekhamkhounsipaserth@gmail.com"/>
    <s v="Batch 6"/>
    <s v="17-21/06/2019"/>
  </r>
  <r>
    <n v="146"/>
    <s v="ທ່ານ ນ. ແສງເດືອນ ພົນທອງດີ"/>
    <x v="0"/>
    <x v="0"/>
    <x v="0"/>
    <s v="ຮອງຫົວໜ້າໜ່ວຍງານແຜນການ ແລະການຮ່ວມມື"/>
    <x v="0"/>
    <s v="ວຽງຈັນ-ຮາໂນ່ຍ"/>
    <x v="1"/>
    <s v="020 55420596"/>
    <m/>
    <s v="Batch 6"/>
    <s v="17-21/06/2019"/>
  </r>
  <r>
    <n v="147"/>
    <s v="ທ່ານ ນ. ວຽງສະຫວັນ ໄຊຍະວົງ"/>
    <x v="0"/>
    <x v="0"/>
    <x v="0"/>
    <s v="ຄູພາສາອັງກິດ"/>
    <x v="1"/>
    <s v="ວຽງຈັນ-ຮາໂນ່ຍ"/>
    <x v="1"/>
    <n v="23222978"/>
    <s v="tou0305070789@gmail.com"/>
    <s v="Batch 6"/>
    <s v="17-21/06/2019"/>
  </r>
  <r>
    <n v="148"/>
    <s v="ທ່ານ ນ. ລັດດາພອນ ຄຸມໂພ"/>
    <x v="0"/>
    <x v="0"/>
    <x v="0"/>
    <s v="ຄູສອນບໍລິຫານທຸລະກິດ"/>
    <x v="1"/>
    <s v="ວຽງຈັນ-ຮາໂນ່ຍ"/>
    <x v="1"/>
    <n v="99782498"/>
    <s v="latdaphone_jieb@hotmail.com"/>
    <s v="Batch 6"/>
    <s v="17-21/06/2019"/>
  </r>
  <r>
    <n v="149"/>
    <s v="ທ່ານ ເປເລ້ ແສງປັນຍາ"/>
    <x v="1"/>
    <x v="0"/>
    <x v="0"/>
    <s v="ຄູສອນວິຊາເຊັນເຊີ້"/>
    <x v="1"/>
    <s v="ວຽງຈັນ-ຮາໂນ່ຍ"/>
    <x v="1"/>
    <n v="55880252"/>
    <s v="pelebunchang1@gmail.com"/>
    <s v="Batch 7"/>
    <s v="24-28/06/2019"/>
  </r>
  <r>
    <n v="150"/>
    <s v="ທ່ານ ສົມໄຊ ພັນທະວົງ"/>
    <x v="1"/>
    <x v="0"/>
    <x v="0"/>
    <s v="ຫົວໜ້າໜ່ວຍງານແນະແນວ"/>
    <x v="0"/>
    <s v="ວຽງຈັນ-ຮາໂນ່ຍ"/>
    <x v="1"/>
    <n v="55471736"/>
    <m/>
    <s v="Batch 7"/>
    <s v="24-28/06/2019"/>
  </r>
  <r>
    <n v="151"/>
    <s v="ທ່ານ ນ. ທິສະໄໝ ດີມະນີວົງ"/>
    <x v="0"/>
    <x v="0"/>
    <x v="0"/>
    <s v="ຄູສອນພາສາອັງກິດ"/>
    <x v="1"/>
    <s v="ວຽງຈັນ-ຮາໂນ່ຍ"/>
    <x v="1"/>
    <n v="52942228"/>
    <s v="maidimanivong123456@gmail.com"/>
    <s v="Batch 7"/>
    <s v="24-28/06/2019"/>
  </r>
  <r>
    <n v="152"/>
    <s v="ທ່ານ ນ. ເມີ້ຍ ພັນມະທອງ"/>
    <x v="0"/>
    <x v="0"/>
    <x v="0"/>
    <s v="ຄູສອນການເມືອງ"/>
    <x v="1"/>
    <s v="ວຽງຈັນ-ຮາໂນ່ຍ"/>
    <x v="1"/>
    <n v="23844883"/>
    <m/>
    <s v="Batch 7"/>
    <s v="24-28/06/2019"/>
  </r>
  <r>
    <n v="153"/>
    <s v="ທ່ານ ທິນນະກອນ ຄຳພັກດີ"/>
    <x v="1"/>
    <x v="0"/>
    <x v="0"/>
    <s v="ຮອງພະແນກກິດຈະການນັກກິລາ"/>
    <x v="0"/>
    <s v="ດົງຄຳຊ້າງ"/>
    <x v="1"/>
    <s v="030 5219010"/>
    <s v="campakdy1979@gmail.com "/>
    <s v="Batch 1"/>
    <s v="11-15 /02/2019"/>
  </r>
  <r>
    <n v="154"/>
    <s v="ທ່ານ ຄຳໃບ ພັນທະວົງສາ"/>
    <x v="1"/>
    <x v="0"/>
    <x v="0"/>
    <s v="ຮອງພະແນກຄຸ້ມຄອງວິຊາການ"/>
    <x v="0"/>
    <s v="ດົງຄຳຊ້າງ"/>
    <x v="1"/>
    <n v="58581123"/>
    <s v="khambai84@gmail.com "/>
    <s v="Batch 1"/>
    <s v="11-15 /02/2019"/>
  </r>
  <r>
    <n v="155"/>
    <s v="ນາງ ສຸພາລັກ ຫຼວງສຸພົມ"/>
    <x v="0"/>
    <x v="0"/>
    <x v="0"/>
    <s v="ຮອງພະແນກບໍລິຫານ ແລະ ຈັດຕັ້ງພະນັການ"/>
    <x v="0"/>
    <s v="ດົງຄຳຊ້າງ"/>
    <x v="1"/>
    <n v="55626675"/>
    <s v="150476.dats@gmail.com "/>
    <s v="Batch 1"/>
    <s v="11-15 /02/2019"/>
  </r>
  <r>
    <n v="156"/>
    <s v="ນາງ ກອງແກ້ວ ອິນທະວົງ"/>
    <x v="0"/>
    <x v="0"/>
    <x v="0"/>
    <s v="ຮອງພາກວິຊາປູກຝັງ"/>
    <x v="0"/>
    <s v="ດົງຄຳຊ້າງ"/>
    <x v="1"/>
    <n v="77916377"/>
    <m/>
    <s v="Batch 1"/>
    <s v="11-15 /02/2019"/>
  </r>
  <r>
    <n v="157"/>
    <s v="ທ່ານ ທັນ ໂພທິລາດ"/>
    <x v="1"/>
    <x v="0"/>
    <x v="0"/>
    <s v="ຫໜ ພາກວິຊາ ປ່າໄມ້"/>
    <x v="0"/>
    <s v="ດົງຄຳຊ້າງ"/>
    <x v="1"/>
    <n v="56884149"/>
    <s v="thanphothilath@yahoo.com "/>
    <s v="Batch 2"/>
    <s v="11-15 /03/2019"/>
  </r>
  <r>
    <n v="158"/>
    <s v="ນາງ ອຸດຕະນີວັນ  ຫລວງດວງສິດທິເດດ"/>
    <x v="0"/>
    <x v="0"/>
    <x v="0"/>
    <s v="ຮຫໜ ພະແນກ ປູກຝັງ"/>
    <x v="0"/>
    <s v="ດົງຄຳຊ້າງ"/>
    <x v="1"/>
    <n v="55739995"/>
    <s v="l.oudtanivanh@gmail.com "/>
    <s v="Batch 2"/>
    <s v="11-15 /03/2019"/>
  </r>
  <r>
    <n v="159"/>
    <s v="ທ່ານ ອຳໄພ ອຳຄາມະວົງ"/>
    <x v="1"/>
    <x v="0"/>
    <x v="0"/>
    <s v="ຮຫໜ ພະແນກ ລ້ຽງສັດ"/>
    <x v="0"/>
    <s v="ດົງຄຳຊ້າງ"/>
    <x v="1"/>
    <n v="22403887"/>
    <s v="amphai29481@hotmail.com"/>
    <s v="Batch 2"/>
    <s v="11-15 /03/2019"/>
  </r>
  <r>
    <n v="160"/>
    <s v="ທ່ານ ສົມມຸດ ເພຍສາຂາ"/>
    <x v="1"/>
    <x v="0"/>
    <x v="0"/>
    <s v="ຮຫໜ ພະແນກກິດຈະກຳ"/>
    <x v="0"/>
    <s v="ດົງຄຳຊ້າງ"/>
    <x v="1"/>
    <n v="77707125"/>
    <m/>
    <s v="Batch 2"/>
    <s v="11-15 /03/2019"/>
  </r>
  <r>
    <n v="161"/>
    <s v="ນາງ ສີສະໃໝ ປາວທໍ່"/>
    <x v="0"/>
    <x v="4"/>
    <x v="1"/>
    <s v="ຄູສອນ ວິຊາລ້ຽງສັດ"/>
    <x v="1"/>
    <s v="ດົງຄຳຊ້າງ"/>
    <x v="1"/>
    <n v="91786684"/>
    <s v="sisamaypaothor'2gmail.com "/>
    <s v="Batch 3"/>
    <s v="18-22/03/2019"/>
  </r>
  <r>
    <n v="162"/>
    <s v="ທ່ານ ກອງແສງ ທຳມະວົງ"/>
    <x v="1"/>
    <x v="5"/>
    <x v="1"/>
    <s v="ຮອງພາກວິຊາ ກົນຈັກ"/>
    <x v="0"/>
    <s v="ດົງຄຳຊ້າງ"/>
    <x v="1"/>
    <n v="95797508"/>
    <s v="thammavongkongseang@gmail.com"/>
    <s v="Batch 3"/>
    <s v="18-22/03/2019"/>
  </r>
  <r>
    <n v="163"/>
    <s v="ທ່ານ ສາຍຢັນ ຈິດຕະວົງ"/>
    <x v="1"/>
    <x v="0"/>
    <x v="0"/>
    <s v="ຄູສອນ ວິຊາປູກຝັງ"/>
    <x v="1"/>
    <s v="ດົງຄຳຊ້າງ"/>
    <x v="1"/>
    <n v="98883932"/>
    <s v="saynum1991@gmail.com"/>
    <s v="Batch 3"/>
    <s v="18-22/03/2019"/>
  </r>
  <r>
    <n v="164"/>
    <s v="ນາງ ເພັດສະໝອນ ຫລວງສີ "/>
    <x v="0"/>
    <x v="0"/>
    <x v="0"/>
    <s v="ຮອງພາກວິຊາປ່າໄມ້"/>
    <x v="0"/>
    <s v="ດົງຄຳຊ້າງ"/>
    <x v="1"/>
    <n v="59434730"/>
    <s v="phet.datc@gmail.com"/>
    <s v="Batch 3"/>
    <s v="18-22/03/2019"/>
  </r>
  <r>
    <n v="165"/>
    <s v="ທ່ານ ນ. ພຸດສະດີ ແກ້ວປັນຍາ"/>
    <x v="0"/>
    <x v="0"/>
    <x v="0"/>
    <s v="ຄູສອນພາກສິຊາລ້ຽງສັດ"/>
    <x v="1"/>
    <s v="ດົງຄຳຊ້າງ"/>
    <x v="1"/>
    <n v="54344253"/>
    <m/>
    <s v="Batch 4"/>
    <s v="22-26/04/2019"/>
  </r>
  <r>
    <n v="166"/>
    <s v="ທ່ານ ນ. ຈັນເພັງ ແສງທະວີ"/>
    <x v="0"/>
    <x v="0"/>
    <x v="0"/>
    <s v="ຄູສອນພາກວິຊາປູກຝັງ"/>
    <x v="1"/>
    <s v="ດົງຄຳຊ້າງ"/>
    <x v="1"/>
    <n v="55945422"/>
    <m/>
    <s v="Batch 4"/>
    <s v="22-26/04/2019"/>
  </r>
  <r>
    <n v="167"/>
    <s v="ທ່ານ ນ. ຈັນຜາສຸກ ທິບພະວົງ"/>
    <x v="0"/>
    <x v="0"/>
    <x v="0"/>
    <s v="ຄູສອນພາກວິຊາປ່າໄມ້"/>
    <x v="1"/>
    <s v="ດົງຄຳຊ້າງ"/>
    <x v="1"/>
    <n v="97690418"/>
    <m/>
    <s v="Batch 4"/>
    <s v="22-26/04/2019"/>
  </r>
  <r>
    <n v="168"/>
    <s v="ທ່ານ ນ. ສຸພັນນີ ສະຫວັດດີ"/>
    <x v="0"/>
    <x v="0"/>
    <x v="0"/>
    <s v="ຄູສອນພາກວິຊາລ້ຽງສັດ"/>
    <x v="1"/>
    <s v="ດົງຄຳຊ້າງ"/>
    <x v="1"/>
    <n v="22368546"/>
    <s v="maisavatdy@gmail.com"/>
    <s v="Batch 4"/>
    <s v="22-26/04/2019"/>
  </r>
  <r>
    <n v="169"/>
    <s v="ທ່ານ ສະໝານ ດວງມາລາ"/>
    <x v="1"/>
    <x v="0"/>
    <x v="0"/>
    <s v="ຄູສອນພາກວິຊາລ້ຽງສັດ"/>
    <x v="1"/>
    <s v="ດົງຄຳຊ້າງ"/>
    <x v="1"/>
    <s v="0305823630"/>
    <m/>
    <s v="Batch 5"/>
    <s v="6-10/05/2019"/>
  </r>
  <r>
    <n v="170"/>
    <s v="ທ່ານ ນາງ ຂັນໄຊ ຈັນທະວົງ"/>
    <x v="0"/>
    <x v="0"/>
    <x v="0"/>
    <s v="ຄູສອນພາກວິຊາປູກຝັງ"/>
    <x v="1"/>
    <s v="ດົງຄຳຊ້າງ"/>
    <x v="1"/>
    <n v="56809914"/>
    <m/>
    <s v="Batch 5"/>
    <s v="6-10/05/2019"/>
  </r>
  <r>
    <n v="171"/>
    <s v="ທ່ານ ສຸລິນໄຊ ເຮືອງວົງສາ"/>
    <x v="1"/>
    <x v="0"/>
    <x v="0"/>
    <s v="ຄູສອນພາກວິຊາປ່າໄມ້"/>
    <x v="1"/>
    <s v="ດົງຄຳຊ້າງ"/>
    <x v="1"/>
    <n v="99994940"/>
    <m/>
    <s v="Batch 5"/>
    <s v="6-10/05/2019"/>
  </r>
  <r>
    <n v="172"/>
    <s v="ທ່ານ ນາງ ວັນເພັງ ພູນດາວັນ"/>
    <x v="0"/>
    <x v="0"/>
    <x v="0"/>
    <s v="ຄູສອນພາກວິຊາສິ່ງແວດລ້ອມ"/>
    <x v="1"/>
    <s v="ດົງຄຳຊ້າງ"/>
    <x v="1"/>
    <n v="95048859"/>
    <s v="vp.dats@gmail.com "/>
    <s v="Batch 5"/>
    <s v="6-10/05/2019"/>
  </r>
  <r>
    <n v="173"/>
    <s v="ທ່ານ ຫັດທະສອນ ຈິດປັນຍາ"/>
    <x v="1"/>
    <x v="0"/>
    <x v="0"/>
    <s v="ຄູສອນພາສາ"/>
    <x v="1"/>
    <s v="ດົງຄຳຊ້າງ"/>
    <x v="1"/>
    <n v="52204447"/>
    <s v="c.hatthasone@gmail.com"/>
    <s v="Batch 6"/>
    <s v="17-21/06/2019"/>
  </r>
  <r>
    <n v="174"/>
    <s v="ທ່ານ ນາງ ມະນີຈັນ ເພັດທະວົງ"/>
    <x v="0"/>
    <x v="0"/>
    <x v="0"/>
    <s v="ຄູສອນລ້ຽງສັດ"/>
    <x v="1"/>
    <s v="ດົງຄຳຊ້າງ"/>
    <x v="1"/>
    <n v="22990968"/>
    <s v="manichan.dats@gmail.com "/>
    <s v="Batch 6"/>
    <s v="17-21/06/2019"/>
  </r>
  <r>
    <n v="175"/>
    <s v="ທ່ານ ນາງ ແພງສີ ມະນີແສງ"/>
    <x v="0"/>
    <x v="2"/>
    <x v="1"/>
    <s v="ຄູສອນປູກຝັງ"/>
    <x v="1"/>
    <s v="ດົງຄຳຊ້າງ"/>
    <x v="1"/>
    <s v="55434113"/>
    <s v="phengsimaniseng@hotmail.com"/>
    <s v="Batch 6"/>
    <s v="17-21/06/2019"/>
  </r>
  <r>
    <n v="176"/>
    <s v="ທ່ານ ນີໂນ້ ຈັນທະວົງ"/>
    <x v="1"/>
    <x v="0"/>
    <x v="0"/>
    <s v="ຄູສອນຄອມພິວເຕີ້"/>
    <x v="1"/>
    <s v="ດົງຄຳຊ້າງ"/>
    <x v="1"/>
    <n v="77809907"/>
    <s v="nino.ctv@gmail.com "/>
    <s v="Batch 6"/>
    <s v="17-21/06/2019"/>
  </r>
  <r>
    <n v="177"/>
    <s v="່ທ່ານ ໄຊລິດດາ ອິນທະວົງ"/>
    <x v="1"/>
    <x v="0"/>
    <x v="0"/>
    <s v="ຄູສອນປູກຝັງ"/>
    <x v="1"/>
    <s v="ດົງຄຳຊ້າງ"/>
    <x v="1"/>
    <n v="55994584"/>
    <s v="saylidda2018@gmail.com"/>
    <s v="Batch 7"/>
    <s v="24-28/06/2019"/>
  </r>
  <r>
    <n v="178"/>
    <s v="ທ່ານ ໄຊປະເສີດ ສີສຸທຳ"/>
    <x v="1"/>
    <x v="0"/>
    <x v="0"/>
    <s v="ຄູສອນລ້ຽງສັດ"/>
    <x v="1"/>
    <s v="ດົງຄຳຊ້າງ"/>
    <x v="1"/>
    <n v="22154134"/>
    <s v="xsisoutham@gmail.com"/>
    <s v="Batch 7"/>
    <s v="24-28/06/2019"/>
  </r>
  <r>
    <n v="179"/>
    <s v="ນາງ ປຸ້ຍ ອ່ອນສົມພວງ"/>
    <x v="0"/>
    <x v="0"/>
    <x v="0"/>
    <s v="ຄູສອນລ້ຽງສັດ"/>
    <x v="1"/>
    <s v="ດົງຄຳຊ້າງ"/>
    <x v="1"/>
    <s v="96282550"/>
    <s v="pouyaonsomphuang@gmail.com"/>
    <s v="Batch 7"/>
    <s v="24-28/06/2019"/>
  </r>
  <r>
    <n v="180"/>
    <s v="ທ່ານ ອິນປອນ ອົ້ນແສງມະນີ"/>
    <x v="1"/>
    <x v="0"/>
    <x v="0"/>
    <s v="ຄູສອນປູກຝັງ"/>
    <x v="1"/>
    <s v="ດົງຄຳຊ້າງ"/>
    <x v="1"/>
    <s v="54496962"/>
    <s v="inpondats@yahoo.com"/>
    <s v="Batch 7"/>
    <s v="24-28/06/2019"/>
  </r>
  <r>
    <n v="181"/>
    <s v="ທ່ານ ຄຳພູໄທ ນວນລະຫົງ"/>
    <x v="1"/>
    <x v="0"/>
    <x v="0"/>
    <s v="ຫົວໜ້າພະແນກຄຸ້ມຄອງວິຊາການ"/>
    <x v="0"/>
    <s v="ແຂວງວຽງຈັນ"/>
    <x v="1"/>
    <n v="22578249"/>
    <s v="nouanerahong@gmail.com"/>
    <s v="Batch 1"/>
    <s v="11-15/2/2019"/>
  </r>
  <r>
    <n v="182"/>
    <s v="ທ່ານ ຄຳເພັດ ອ່ອນປະເສີດ"/>
    <x v="1"/>
    <x v="0"/>
    <x v="0"/>
    <s v="ຫົວໜ້າພາກວິຊາກະເສດ"/>
    <x v="0"/>
    <s v="ແຂວງວຽງຈັນ"/>
    <x v="1"/>
    <n v="55796979"/>
    <m/>
    <s v="Batch 1"/>
    <s v="11-15/2/2019"/>
  </r>
  <r>
    <n v="183"/>
    <s v="ທ່ານ ອຸ່ນເຮືອນ ວິໄລຫົງ"/>
    <x v="1"/>
    <x v="0"/>
    <x v="0"/>
    <s v="ຮອງຫົວໜ້າພະແນກກິດຈະການນັກສຶກສາ"/>
    <x v="0"/>
    <s v="ແຂວງວຽງຈັນ"/>
    <x v="1"/>
    <s v="0304563457"/>
    <m/>
    <s v="Batch 1"/>
    <s v="11-15/2/2019"/>
  </r>
  <r>
    <n v="184"/>
    <s v="ທ່ານ ສອນໄຊ ຄູນທະວົງ"/>
    <x v="1"/>
    <x v="0"/>
    <x v="0"/>
    <s v="ຮອງຫົວໜ້າພາກວິຊາບໍລິຫານທຸລະກິດ"/>
    <x v="0"/>
    <s v="ແຂວງວຽງຈັນ"/>
    <x v="1"/>
    <s v="0309131833"/>
    <s v="sonexay_10@hotmail.com "/>
    <s v="Batch 1"/>
    <s v="11-15/2/2019"/>
  </r>
  <r>
    <n v="185"/>
    <s v="ນາງ ນິຄອນ ແສນສົມບັດ"/>
    <x v="0"/>
    <x v="0"/>
    <x v="0"/>
    <s v="ຫໜ ພາກວິຊາຄະຫະກຳ"/>
    <x v="0"/>
    <s v="ແຂວງວຽງຈັນ"/>
    <x v="1"/>
    <n v="55646660"/>
    <s v="nikhonesemsombath@gmail.com"/>
    <s v="Batch 2"/>
    <s v="11-15/3/2019"/>
  </r>
  <r>
    <n v="186"/>
    <s v="ນາງ ຕ໋ອກ ໄຊປັນຍາ"/>
    <x v="0"/>
    <x v="0"/>
    <x v="0"/>
    <s v="ຮຫໜ ພະແນກ ບໍລິຫານ"/>
    <x v="0"/>
    <s v="ແຂວງວຽງຈັນ"/>
    <x v="1"/>
    <n v="22864656"/>
    <m/>
    <s v="Batch 2"/>
    <s v="11-15/3/2019"/>
  </r>
  <r>
    <n v="187"/>
    <s v="ທ່ານ ວຽງໄຊ ວິໄລທອງ"/>
    <x v="1"/>
    <x v="0"/>
    <x v="0"/>
    <s v="ຫໜ ພາກວິຊາໄຟ້າ"/>
    <x v="0"/>
    <s v="ແຂວງວຽງຈັນ"/>
    <x v="1"/>
    <n v="22255548"/>
    <s v="viengxaycl@gmail.com"/>
    <s v="Batch 2"/>
    <s v="11-15/3/2019"/>
  </r>
  <r>
    <n v="188"/>
    <s v="ທ່ານ ຄຳຫລ້າ ພໍລະສີມ"/>
    <x v="1"/>
    <x v="0"/>
    <x v="0"/>
    <s v="ຮຫໜ ພະແນກຈັດຕັງ"/>
    <x v="0"/>
    <s v="ແຂວງວຽງຈັນ"/>
    <x v="1"/>
    <n v="23811435"/>
    <m/>
    <s v="Batch 2"/>
    <s v="11-15/3/2019"/>
  </r>
  <r>
    <n v="189"/>
    <s v="ທ່ານ ບຸນລ້ຽງ ມະນີວົງ"/>
    <x v="1"/>
    <x v="0"/>
    <x v="0"/>
    <s v="ຄູສອນວິຊາກົນຈັກ"/>
    <x v="1"/>
    <s v="ແຂວງວຽງຈັນ"/>
    <x v="1"/>
    <n v="99765439"/>
    <s v="bl.manivong986@gmail.com"/>
    <s v="Batch 3"/>
    <s v="18-22/03/2019"/>
  </r>
  <r>
    <n v="190"/>
    <s v="ນາງ ມະໂລຢີ່ ພູມຍະເສນ"/>
    <x v="0"/>
    <x v="0"/>
    <x v="0"/>
    <s v="ຄູສອນວິຊາໄຟ້າ"/>
    <x v="1"/>
    <s v="ແຂວງວຽງຈັນ"/>
    <x v="1"/>
    <n v="55082472"/>
    <s v="maloyee.fan@gmail.com"/>
    <s v="Batch 3"/>
    <s v="18-22/03/2019"/>
  </r>
  <r>
    <n v="191"/>
    <s v="ນາງ ສີລິພອນ ພົນທາວີ"/>
    <x v="0"/>
    <x v="0"/>
    <x v="0"/>
    <s v="ຄູສອນວິຊາບໍລິຫານທຸລະກິດ"/>
    <x v="1"/>
    <s v="ແຂວງວຽງຈັນ"/>
    <x v="1"/>
    <n v="99793915"/>
    <s v="nangsiliphone@hotmail.com"/>
    <s v="Batch 3"/>
    <s v="18-22/03/2019"/>
  </r>
  <r>
    <n v="192"/>
    <s v="ນາງ ໄຮຄຳ ບຸນຍະສານ"/>
    <x v="0"/>
    <x v="0"/>
    <x v="0"/>
    <s v="ຄູສອນວິຊາກະເສດ"/>
    <x v="1"/>
    <s v="ແຂວງວຽງຈັນ"/>
    <x v="1"/>
    <n v="22000134"/>
    <s v="haykham@gmail.com "/>
    <s v="Batch 3"/>
    <s v="18-22/03/2019"/>
  </r>
  <r>
    <n v="193"/>
    <s v="ທ່ານ ນ. ຈັນສະໝອນ ທຳມະວົງໄຊ"/>
    <x v="0"/>
    <x v="0"/>
    <x v="0"/>
    <s v="ຄູສອນພາກວິຊາບໍລິຫານທຸລະກິດ"/>
    <x v="1"/>
    <s v="ແຂວງວຽງຈັນ"/>
    <x v="1"/>
    <m/>
    <m/>
    <s v="Batch 4"/>
    <s v="22-26/04/2019"/>
  </r>
  <r>
    <n v="194"/>
    <s v="ທ່ານ ນ. ບີ່ດາວັນ ມະນີພອນ"/>
    <x v="0"/>
    <x v="0"/>
    <x v="0"/>
    <s v="ຄູສອນພາກວິຊາກະເສດສາດ"/>
    <x v="1"/>
    <s v="ແຂວງວຽງຈັນ"/>
    <x v="1"/>
    <m/>
    <m/>
    <s v="Batch 4"/>
    <s v="22-26/04/2019"/>
  </r>
  <r>
    <n v="195"/>
    <s v="ທ່ານ ນ. ວິໄລພອນ ສີວົງໄຊ"/>
    <x v="0"/>
    <x v="0"/>
    <x v="0"/>
    <s v="ຄູສອນພາກວິຊາໄຟຟ້າ"/>
    <x v="1"/>
    <s v="ແຂວງວຽງຈັນ"/>
    <x v="1"/>
    <n v="22584529"/>
    <s v="vilayphone222@gmail.com"/>
    <s v="Batch 4"/>
    <s v="22-26/04/2019"/>
  </r>
  <r>
    <n v="196"/>
    <s v="ທ່ານ ອຳຄາ ພົນພັກດີ"/>
    <x v="1"/>
    <x v="0"/>
    <x v="0"/>
    <s v="ຄູສອນພາກວິຊາກົນຈັກ"/>
    <x v="1"/>
    <s v="ແຂວງວຽງຈັນ"/>
    <x v="1"/>
    <n v="59682358"/>
    <s v="ponpakdee287@gmail.com"/>
    <s v="Batch 4"/>
    <s v="22-26/04/2019"/>
  </r>
  <r>
    <n v="197"/>
    <s v="ທ່ານ ສັນຕິສຸກ ສົມຈັນມະວົງ"/>
    <x v="1"/>
    <x v="0"/>
    <x v="0"/>
    <s v="ຄູສອນພາກວິຊາເຄຫາສະຖານ"/>
    <x v="1"/>
    <s v="ແຂວງວຽງຈັນ"/>
    <x v="1"/>
    <n v="22907797"/>
    <s v="santisouksomchanmavong@gmail.com"/>
    <s v="Batch 4"/>
    <s v="22-26/04/2019"/>
  </r>
  <r>
    <n v="198"/>
    <s v="ທ່ານ ສະໝານ ສາລີຂັນ"/>
    <x v="1"/>
    <x v="0"/>
    <x v="0"/>
    <s v="ຄູສອນພາກວິຊາເຄຫາສະຖານ"/>
    <x v="1"/>
    <s v="ແຂວງວຽງຈັນ"/>
    <x v="1"/>
    <n v="22245921"/>
    <m/>
    <s v="Batch 5"/>
    <s v="6-10/05/2019"/>
  </r>
  <r>
    <n v="199"/>
    <s v="ທ່ານ ໂພເພັດ ພອນແກ້ວປະເສີດ"/>
    <x v="1"/>
    <x v="0"/>
    <x v="0"/>
    <s v="ຄູສອນພາກວິຊາ ກະເສດສາດ"/>
    <x v="1"/>
    <s v="ແຂວງວຽງຈັນ"/>
    <x v="1"/>
    <n v="99989377"/>
    <s v="phophettica2016@gmail.com"/>
    <s v="Batch 5"/>
    <s v="6-10/05/2019"/>
  </r>
  <r>
    <n v="200"/>
    <s v="ທ່ານ ນ. ອາລີ  ແສງທີຈັກ"/>
    <x v="0"/>
    <x v="0"/>
    <x v="0"/>
    <s v="ຄູສອນພາກວິຊາ ບໍລິຫານທຸລະກິດ"/>
    <x v="1"/>
    <s v="ແຂວງວຽງຈັນ"/>
    <x v="1"/>
    <s v="020 55668450"/>
    <s v="aleesanetijack@yahoo.com"/>
    <s v="Batch 5"/>
    <s v="6-10/05/2019"/>
  </r>
  <r>
    <n v="201"/>
    <s v="ທ່ານ ນ. ແສງມະນີ ສຸທຳມະວົງ"/>
    <x v="0"/>
    <x v="0"/>
    <x v="0"/>
    <s v="ຄູສອນພາກວິຊາ ຄະຫະກຳ"/>
    <x v="1"/>
    <s v="ແຂວງວຽງຈັນ"/>
    <x v="1"/>
    <s v="030 9510749"/>
    <m/>
    <s v="Batch 5"/>
    <s v="6-10/05/2019"/>
  </r>
  <r>
    <n v="202"/>
    <s v="ທ່ານ ສຸດທິຈັກ ສີຖະໜອມຮັກ"/>
    <x v="1"/>
    <x v="0"/>
    <x v="0"/>
    <s v="ຫໜ ພະແນກ ສ້າງຄູອາຊີວະ"/>
    <x v="0"/>
    <s v="ແຂວງວຽງຈັນ"/>
    <x v="1"/>
    <n v="54552787"/>
    <s v="js_tnr@hotmail.com"/>
    <s v="Batch 6"/>
    <s v="17-21/06/2019"/>
  </r>
  <r>
    <n v="203"/>
    <s v="ທ່ານ ອຳຄາ ແຫວນວົງສິດ"/>
    <x v="1"/>
    <x v="0"/>
    <x v="0"/>
    <s v="ຮອງຫົວໜ້າພະແນກກິດຈະການນັກສຶກສາ"/>
    <x v="0"/>
    <s v="ແຂວງວຽງຈັນ"/>
    <x v="1"/>
    <n v="55722172"/>
    <m/>
    <s v="Batch 6"/>
    <s v="17-21/06/2019"/>
  </r>
  <r>
    <n v="204"/>
    <s v="ທ່ານ ນາງ ຄຳລັ່ງ ວົງລັດສະໝີ"/>
    <x v="0"/>
    <x v="0"/>
    <x v="0"/>
    <s v="ຮຫໜ ຄຸ້ມຄອງວິຊາການ"/>
    <x v="0"/>
    <s v="ແຂວງວຽງຈັນ"/>
    <x v="1"/>
    <n v="22438520"/>
    <s v="langvonglatsamy@gmail.com "/>
    <s v="Batch 6"/>
    <s v="17-21/06/2019"/>
  </r>
  <r>
    <n v="205"/>
    <s v="ທ່ານ ນ. ລັດດາວັນ ພໍລະສິມ"/>
    <x v="0"/>
    <x v="0"/>
    <x v="0"/>
    <s v="ຄູສອນພາກວິຊາຄະຫະກຳ"/>
    <x v="1"/>
    <s v="ແຂວງວຽງຈັນ"/>
    <x v="1"/>
    <n v="305051578"/>
    <s v="platdavanh1234@gmail.com"/>
    <s v="Batch 6"/>
    <s v="17-21/06/2019"/>
  </r>
  <r>
    <n v="206"/>
    <s v="ທ່ານ ນັນທະລາດ ສຸພັນນະວົງ"/>
    <x v="1"/>
    <x v="0"/>
    <x v="0"/>
    <s v="ຄູສອນພາກວິຊາໄຟຟ້າ"/>
    <x v="1"/>
    <s v="ແຂວງວຽງຈັນ"/>
    <x v="1"/>
    <n v="55311222"/>
    <m/>
    <s v="Batch 7"/>
    <s v="24-28/06/2019"/>
  </r>
  <r>
    <n v="207"/>
    <s v="ທ່ານ ນ. ອິນທະລາພອນ ແກ້ວຄຳຕັນ"/>
    <x v="0"/>
    <x v="0"/>
    <x v="0"/>
    <s v="ຄູສອນພາກວິຊາກະເສດສາດ"/>
    <x v="1"/>
    <s v="ແຂວງວຽງຈັນ"/>
    <x v="1"/>
    <n v="23171616"/>
    <m/>
    <s v="Batch 7"/>
    <s v="24-28/06/2019"/>
  </r>
  <r>
    <n v="208"/>
    <s v="ທ່ານ ສຸລິຍັນ ໄຊຍະລາດ"/>
    <x v="1"/>
    <x v="0"/>
    <x v="0"/>
    <s v="ຫົວໜ້າພະແນກຄຸ້ມຄອງນັກສຶກສາ"/>
    <x v="0"/>
    <s v="ຄຳມ່ວນ"/>
    <x v="1"/>
    <n v="54036484"/>
    <s v="souliyanhs@gmail.com "/>
    <s v="Batch 1"/>
    <s v="11-15 /02/2019"/>
  </r>
  <r>
    <n v="209"/>
    <s v="ທ່ານ ນາງ ພູນວິໄລ ຈູມມະນີ"/>
    <x v="0"/>
    <x v="0"/>
    <x v="0"/>
    <s v="ຫົວໜ້າພະແນກຄຸ້ມຄອງວິຊາການ"/>
    <x v="0"/>
    <s v="ຄຳມ່ວນ"/>
    <x v="1"/>
    <n v="55669756"/>
    <s v="c_phoun@yahoo.com  "/>
    <s v="Batch 1"/>
    <s v="11-15 /02/2019"/>
  </r>
  <r>
    <n v="210"/>
    <s v="ທ່ານ ນາງ ມະນີແກ້ວ ວໍລະກຸນ"/>
    <x v="0"/>
    <x v="0"/>
    <x v="0"/>
    <s v="ຮອງຫົວໜ້າພະແນກຂໍ້ມູນຂ່າວສານ"/>
    <x v="0"/>
    <s v="ຄຳມ່ວນ"/>
    <x v="1"/>
    <n v="28494113"/>
    <s v="manikeo@gmail.com"/>
    <s v="Batch 1"/>
    <s v="11-15 /02/2019"/>
  </r>
  <r>
    <n v="211"/>
    <s v="ທ່ານ ສີສະຫວາດ ທຸມມະວົງ"/>
    <x v="1"/>
    <x v="0"/>
    <x v="0"/>
    <s v="ຮອງຫົວໜ້າພາກວິຊາ ບໍລິຫານທຸລະກິດ"/>
    <x v="0"/>
    <s v="ຄຳມ່ວນ"/>
    <x v="1"/>
    <n v="55658793"/>
    <s v="sisavadh@hotmail.com"/>
    <s v="Batch 1"/>
    <s v="11-15 /02/2019"/>
  </r>
  <r>
    <n v="212"/>
    <s v="ນາງ ໂພໄຊ ໄຊຄຳຜັນ"/>
    <x v="0"/>
    <x v="0"/>
    <x v="0"/>
    <s v="ຮຫໜ ພາກວິຊາຄະຫະກຳ"/>
    <x v="0"/>
    <s v="ຄຳມ່ວນ"/>
    <x v="1"/>
    <n v="23438899"/>
    <s v="xai.xaikhamphan@gmail.com "/>
    <s v="Batch 2"/>
    <s v="11-15 /03/2019"/>
  </r>
  <r>
    <n v="213"/>
    <s v="ທ່ານ ມີນາ ຕັນທະເພັງໄຊ"/>
    <x v="1"/>
    <x v="0"/>
    <x v="0"/>
    <s v="ຫໜ ພາກວິຊາໄຟ້າອຸດສະຫະກຳ"/>
    <x v="0"/>
    <s v="ຄຳມ່ວນ"/>
    <x v="1"/>
    <n v="56639051"/>
    <s v="myna@gmail.com "/>
    <s v="Batch 2"/>
    <s v="11-15 /03/2019"/>
  </r>
  <r>
    <n v="214"/>
    <s v="ທ່ານ ສີໄຮ ແສນຫລວງ"/>
    <x v="1"/>
    <x v="0"/>
    <x v="0"/>
    <s v="ຫໜ ພາກວິຊາເຄຫາສະຖານ"/>
    <x v="0"/>
    <s v="ຄຳມ່ວນ"/>
    <x v="1"/>
    <n v="22415185"/>
    <s v="syhaysanlaung9@gmail.com "/>
    <s v="Batch 2"/>
    <s v="11-15 /03/2019"/>
  </r>
  <r>
    <n v="215"/>
    <s v="ນາງ ອານຸສັກ ຈັນທະສອນ"/>
    <x v="0"/>
    <x v="0"/>
    <x v="0"/>
    <s v="ຄູສອນ ກະສິກຳ"/>
    <x v="1"/>
    <s v="ຄຳມ່ວນ"/>
    <x v="1"/>
    <n v="28469558"/>
    <s v="b_anousak@yahoo.com"/>
    <s v="Batch 3"/>
    <s v="18-22/03/2019"/>
  </r>
  <r>
    <n v="216"/>
    <s v="ນາງ ສຸພາພອນ ສີສະຫວັດດີ"/>
    <x v="0"/>
    <x v="0"/>
    <x v="0"/>
    <s v="ຄູສອນ ບໍລິຫານທຸລະກິດ"/>
    <x v="1"/>
    <s v="ຄຳມ່ວນ"/>
    <x v="1"/>
    <n v="97636869"/>
    <s v="koy_souphaphone@gmail.com "/>
    <s v="Batch 3"/>
    <s v="18-22/03/2019"/>
  </r>
  <r>
    <n v="217"/>
    <s v="ນາງ ວິໄລລັດ ໂພທິສາລາດ"/>
    <x v="0"/>
    <x v="0"/>
    <x v="0"/>
    <s v="ຄູສອນ ວິຊາໄຟ້າ"/>
    <x v="1"/>
    <s v="ຄຳມ່ວນ"/>
    <x v="1"/>
    <n v="77776363"/>
    <s v="kee.vilaylat@gmail.com "/>
    <s v="Batch 3"/>
    <s v="18-22/03/2019"/>
  </r>
  <r>
    <n v="218"/>
    <s v="ທ່ານ ຄຳສະຫວາດ ສາຍສຳພັນ"/>
    <x v="1"/>
    <x v="0"/>
    <x v="0"/>
    <s v="ຄູສອນ ວິຊາກໍ່ສ້າງ"/>
    <x v="1"/>
    <s v="ຄຳມ່ວນ"/>
    <x v="1"/>
    <n v="98538002"/>
    <m/>
    <s v="Batch 3"/>
    <s v="18-22/03/2019"/>
  </r>
  <r>
    <n v="219"/>
    <s v="ທ່ານ ມະນີວອນ ພົມມະນີ"/>
    <x v="1"/>
    <x v="0"/>
    <x v="0"/>
    <s v="ຄູສອນພາກວິຊາບໍລິຫານທຸລະກິດ"/>
    <x v="1"/>
    <s v="ຄຳມ່ວນ"/>
    <x v="1"/>
    <n v="34431644"/>
    <s v="m.phoummamee@gmail.com"/>
    <s v="Batch 4"/>
    <s v="22-26/04/2019"/>
  </r>
  <r>
    <n v="220"/>
    <s v="ທ່ານ ທອງດີ ອິນທິລາຍ"/>
    <x v="1"/>
    <x v="0"/>
    <x v="0"/>
    <s v="ຄູສອນພາກວິຊາໄຟຟ້າອຸດສາຫະກຳ"/>
    <x v="1"/>
    <s v="ຄຳມ່ວນ"/>
    <x v="1"/>
    <n v="55757373"/>
    <s v="thongdypao@gmail.com"/>
    <s v="Batch 4"/>
    <s v="22-26/04/2019"/>
  </r>
  <r>
    <n v="221"/>
    <s v="ທ່ານ ນ. ອານຸສັກ ຈັນທະສອນ"/>
    <x v="0"/>
    <x v="0"/>
    <x v="0"/>
    <s v="ຄູສອນພາກວິຊາກະສິກຳ"/>
    <x v="1"/>
    <s v="ຄຳມ່ວນ"/>
    <x v="1"/>
    <m/>
    <m/>
    <s v="Batch 4"/>
    <s v="22-26/04/2019"/>
  </r>
  <r>
    <n v="222"/>
    <s v="ທ່ານ ໄຊປັນຍາ ລັດຖະຈັກ"/>
    <x v="1"/>
    <x v="0"/>
    <x v="0"/>
    <s v="ວິຊາການ ພາກວິຊາກົນຈັກ"/>
    <x v="0"/>
    <s v="ຄຳມ່ວນ"/>
    <x v="1"/>
    <s v="020 56820034"/>
    <s v="xaypanya80@gmail.com"/>
    <s v="Batch 5"/>
    <s v="6-10/05/2019"/>
  </r>
  <r>
    <n v="223"/>
    <s v="ທ່ນ ຄູນຄໍາ ໂພທິລາດ"/>
    <x v="1"/>
    <x v="0"/>
    <x v="0"/>
    <s v="ວິຊາການ ສາຂາໄຟຟ້າເຕັກນິກ"/>
    <x v="0"/>
    <s v="ຄຳມ່ວນ"/>
    <x v="1"/>
    <s v="020 56908613 "/>
    <s v="khamphaimaibai@gmail.com"/>
    <s v="Batch 5"/>
    <s v="6-10/05/2019"/>
  </r>
  <r>
    <n v="224"/>
    <s v="ທ່ານ ນ. ໂພໄຊ ສີວົງຄຳ"/>
    <x v="0"/>
    <x v="0"/>
    <x v="0"/>
    <s v="ວິຊາການ ພາກວິຊາ ກະສິກຳ"/>
    <x v="0"/>
    <s v="ຄຳມ່ວນ"/>
    <x v="1"/>
    <s v="020 98661675"/>
    <s v="phoxayseevongkham@gmail.com"/>
    <s v="Batch 5"/>
    <s v="6-10/05/2019"/>
  </r>
  <r>
    <n v="225"/>
    <s v="ທ່ານ ຂັນ ອິນທະວົງ"/>
    <x v="1"/>
    <x v="0"/>
    <x v="0"/>
    <s v="ຫົວໜ້າພາກວິຊາກົນຈັກ"/>
    <x v="0"/>
    <s v="ຄຳມ່ວນ"/>
    <x v="1"/>
    <n v="29163145"/>
    <s v="inthavongkhanh@gmail.com "/>
    <s v="Batch 6"/>
    <s v="17-21/06/2019"/>
  </r>
  <r>
    <n v="226"/>
    <s v="ທ່ານ ລົມເຢັນ ພວງມະໄລ"/>
    <x v="1"/>
    <x v="0"/>
    <x v="0"/>
    <s v="ຮອງຫົວໜ້າພາກວິຊາ ໄຟຟ້າ"/>
    <x v="0"/>
    <s v="ຄຳມ່ວນ"/>
    <x v="1"/>
    <n v="23440425"/>
    <s v="lomvue@gmail.com"/>
    <s v="Batch 6"/>
    <s v="17-21/06/2019"/>
  </r>
  <r>
    <n v="227"/>
    <s v="ທ່ານ ນ. ພູມະລິ ຂະວີສຸກ"/>
    <x v="0"/>
    <x v="0"/>
    <x v="0"/>
    <s v="ຮອງຫົວໜ້າພາກວິຊາ ຄະຫະກຳ"/>
    <x v="0"/>
    <s v="ຄຳມ່ວນ"/>
    <x v="1"/>
    <n v="55993387"/>
    <s v="nouphoumalay@gmail.com"/>
    <s v="Batch 6"/>
    <s v="17-21/06/2019"/>
  </r>
  <r>
    <n v="228"/>
    <s v="ທ່ານ ນ. ແສງຕາວັນ ວົງພະຈັນ"/>
    <x v="0"/>
    <x v="0"/>
    <x v="0"/>
    <s v="ຫົວໜ້າໜ່ວຍງານ ພະແນກວິຊາການ"/>
    <x v="0"/>
    <s v="ຄຳມ່ວນ"/>
    <x v="1"/>
    <n v="97397668"/>
    <s v="koo.saiyavong@gmail.com"/>
    <s v="Batch 6"/>
    <s v="17-21/06/2019"/>
  </r>
  <r>
    <n v="229"/>
    <s v="ທ່ານ ໂສພາ ສູນທອນ"/>
    <x v="1"/>
    <x v="0"/>
    <x v="0"/>
    <s v="ຄູສອນພາກວິຊາ ກົນຈັກ"/>
    <x v="1"/>
    <s v="ຄຳມ່ວນ"/>
    <x v="1"/>
    <n v="95404005"/>
    <m/>
    <s v="Batch 7"/>
    <s v="24-28/06/2019"/>
  </r>
  <r>
    <n v="230"/>
    <s v="ທ່ານ ອິນທີ ແສງວົງພະຈັນ"/>
    <x v="1"/>
    <x v="0"/>
    <x v="0"/>
    <s v="ຄູສອນພາກວິຊາ ກໍ່ສ້າງ"/>
    <x v="1"/>
    <s v="ຄຳມ່ວນ"/>
    <x v="1"/>
    <n v="97597296"/>
    <s v="inthee193@gmail.com"/>
    <s v="Batch 7"/>
    <s v="24-28/06/2019"/>
  </r>
  <r>
    <n v="231"/>
    <s v="ທ່ານ ພຸດທະຄອນ ບົວລາວົງ"/>
    <x v="1"/>
    <x v="0"/>
    <x v="0"/>
    <s v="ຄູສອນຊ່ວຍພາກວິຊາ ກະສິກຳ"/>
    <x v="1"/>
    <s v="ຄຳມ່ວນ"/>
    <x v="1"/>
    <n v="99966343"/>
    <s v="boualavong999@gmail.com"/>
    <s v="Batch 7"/>
    <s v="24-28/06/2019"/>
  </r>
  <r>
    <n v="232"/>
    <s v="ທ່ານ ຄຳໄມ ໄຊບົວທອງ"/>
    <x v="1"/>
    <x v="0"/>
    <x v="0"/>
    <s v="ຄູສອນພາກວິຊາ ໄຟຟ້າອຸດສາຫະກຳ"/>
    <x v="1"/>
    <s v="ຄຳມ່ວນ"/>
    <x v="1"/>
    <n v="99648979"/>
    <s v="maixaiboua@gmail.com"/>
    <s v="Batch 7"/>
    <s v="24-28/06/2019"/>
  </r>
  <r>
    <n v="233"/>
    <s v="ທ່ານ ນ. ອິນຕາ ມະນີວັນ"/>
    <x v="0"/>
    <x v="0"/>
    <x v="0"/>
    <s v="ຄູສອນພາກວິຊາ  ຄະຫະກຳ"/>
    <x v="1"/>
    <s v="ຄຳມ່ວນ"/>
    <x v="1"/>
    <n v="55551094"/>
    <s v="mack87inta@gmail.com"/>
    <s v="Batch 7"/>
    <s v="24-28/06/2019"/>
  </r>
  <r>
    <n v="234"/>
    <s v="ທ່ານ ຖາວອນ ພົນນວນສີ"/>
    <x v="1"/>
    <x v="0"/>
    <x v="0"/>
    <s v="ຫົວໜ້າພະແນກຂໍ້ມູນຂ່າວສານ"/>
    <x v="0"/>
    <s v="ສະຫວັນນະເຂດ"/>
    <x v="1"/>
    <n v="98915191"/>
    <s v="thavone_it@hotmail.com "/>
    <s v="Batch 1"/>
    <s v="11-15 /02/2019"/>
  </r>
  <r>
    <n v="235"/>
    <s v="ທ່ານ ຄຳພີ ສີຫາຈັກ"/>
    <x v="1"/>
    <x v="0"/>
    <x v="0"/>
    <s v="ຮອງຫົວໜ້າພາກວິຊາບໍລິຫານທຸລະກິດ"/>
    <x v="0"/>
    <s v="ສະຫວັນນະເຂດ"/>
    <x v="1"/>
    <n v="58835666"/>
    <s v="sihachack-k@hotmail.com "/>
    <s v="Batch 1"/>
    <s v="11-15 /02/2019"/>
  </r>
  <r>
    <n v="236"/>
    <s v="ທ່ານ ສຸກອຸໄທ ແກ້ວມະນີໄຊ"/>
    <x v="1"/>
    <x v="0"/>
    <x v="0"/>
    <s v="ຫົວໜ້າພາກວິຊາໄອທີ"/>
    <x v="0"/>
    <s v="ສະຫວັນນະເຂດ"/>
    <x v="1"/>
    <n v="76786869"/>
    <s v="sookouthai@gmail.com "/>
    <s v="Batch 1"/>
    <s v="11-15 /02/2019"/>
  </r>
  <r>
    <n v="237"/>
    <s v="ທ່ານ ສົມສັກ ສິນທິບ"/>
    <x v="1"/>
    <x v="0"/>
    <x v="0"/>
    <s v="ຮຫໜ ພະແນກ ວິຊາການ"/>
    <x v="0"/>
    <s v="ສະຫວັນນະເຂດ"/>
    <x v="1"/>
    <n v="55644187"/>
    <s v="somsack-st@hotmail.com "/>
    <s v="Batch 2"/>
    <s v="11-15 /03/2019"/>
  </r>
  <r>
    <n v="238"/>
    <s v="ທ່ານ ສຸຄານທອນ ປານປັນຍາ"/>
    <x v="1"/>
    <x v="0"/>
    <x v="0"/>
    <s v="ຮຫໜ ພະແນກ ກົນຈັກ"/>
    <x v="0"/>
    <s v="ສະຫວັນນະເຂດ"/>
    <x v="1"/>
    <n v="98990222"/>
    <s v="panpaya60@gmail.com "/>
    <s v="Batch 2"/>
    <s v="11-15 /03/2019"/>
  </r>
  <r>
    <n v="239"/>
    <s v="ນາງ ລຳເງິນ ພູຫຼວງ"/>
    <x v="0"/>
    <x v="0"/>
    <x v="0"/>
    <s v="ຮຫໜ ພະແນກ ບໍລິຫານ"/>
    <x v="0"/>
    <s v="ສະຫວັນນະເຂດ"/>
    <x v="1"/>
    <n v="55544979"/>
    <s v="lamngeun7@gmail.com "/>
    <s v="Batch 2"/>
    <s v="11-15 /03/2019"/>
  </r>
  <r>
    <n v="240"/>
    <s v="ນາງ ວົງພະຈັນ ສີລິວົງສາ "/>
    <x v="0"/>
    <x v="0"/>
    <x v="0"/>
    <s v="ຮຫໜ ພະແນກ ຂໍ້ມູນຂ່າວສານ"/>
    <x v="0"/>
    <s v="ສະຫວັນນະເຂດ"/>
    <x v="1"/>
    <n v="304457875"/>
    <s v="sylivongphachan@gmail.com "/>
    <s v="Batch 2"/>
    <s v="11-15 /03/2019"/>
  </r>
  <r>
    <n v="241"/>
    <s v="ນາງ ມະນີຈັນ ກົງພະຈັນ"/>
    <x v="0"/>
    <x v="0"/>
    <x v="0"/>
    <s v="ຄູສອນວິຊາຄຳຫະກຳ"/>
    <x v="1"/>
    <s v="ສະຫວັນນະເຂດ"/>
    <x v="1"/>
    <n v="77755996"/>
    <m/>
    <s v="Batch 3"/>
    <s v="18-22/03/2019"/>
  </r>
  <r>
    <n v="242"/>
    <s v="ນາງ ແວວມະນີ ຄຳມຸງຄຸນ"/>
    <x v="0"/>
    <x v="3"/>
    <x v="1"/>
    <s v="ຄູສອນວິຊາຄຳຫະກຳ"/>
    <x v="1"/>
    <s v="ສະຫວັນນະເຂດ"/>
    <x v="1"/>
    <n v="99956749"/>
    <s v="khammongkhoun@gmail.com "/>
    <s v="Batch 3"/>
    <s v="18-22/03/2019"/>
  </r>
  <r>
    <n v="243"/>
    <s v="ທ່ານ ບຸນຍັງ ພົນນວນສີ"/>
    <x v="1"/>
    <x v="0"/>
    <x v="0"/>
    <s v="ຄູສອນ ວິຊາກົນຈັກ"/>
    <x v="1"/>
    <s v="ສະຫວັນນະເຂດ"/>
    <x v="1"/>
    <s v="22312946_x000a_57564644"/>
    <s v="nounounanan123@gmail.com "/>
    <s v="Batch 3"/>
    <s v="18-22/03/2019"/>
  </r>
  <r>
    <n v="244"/>
    <s v="ທ່ານ ບຸນທົງ ຊາທິລາດ"/>
    <x v="1"/>
    <x v="0"/>
    <x v="0"/>
    <s v="ຮອງຫົວໜ້າພາກວິຊາກົນຈັກ"/>
    <x v="0"/>
    <s v="ສະຫວັນນະເຂດ"/>
    <x v="1"/>
    <n v="55641693"/>
    <m/>
    <s v="Batch 4"/>
    <s v="22-26/04/2019"/>
  </r>
  <r>
    <n v="245"/>
    <s v="ທ່ານ ນ. ລີນາ ລາດຊະວົງ"/>
    <x v="0"/>
    <x v="0"/>
    <x v="0"/>
    <s v="ຄູສອນພາກວິຊາຕັດຫຍິບ"/>
    <x v="1"/>
    <s v="ສະຫວັນນະເຂດ"/>
    <x v="1"/>
    <n v="77744574"/>
    <m/>
    <s v="Batch 4"/>
    <s v="22-26/04/2019"/>
  </r>
  <r>
    <n v="246"/>
    <s v="ທ່ານ ນ. ຫັດສະດີ ແກ້ວພູວົງ"/>
    <x v="0"/>
    <x v="0"/>
    <x v="0"/>
    <s v="ຄູສອນພາກວິຊາອາຫານ-ການໂຮງແຮມ"/>
    <x v="1"/>
    <s v="ສະຫວັນນະເຂດ"/>
    <x v="1"/>
    <n v="55742614"/>
    <m/>
    <s v="Batch 4"/>
    <s v="22-26/04/2019"/>
  </r>
  <r>
    <n v="247"/>
    <s v="ທ່ານ ນ. ສຸພາລະຄອນ ດວງປັນຍາ"/>
    <x v="0"/>
    <x v="0"/>
    <x v="0"/>
    <s v="ຄູສອນ ພາກວິຊາ ຂົວທາງ"/>
    <x v="1"/>
    <s v="ສະຫວັນນະເຂດ"/>
    <x v="1"/>
    <s v="020 77505852"/>
    <m/>
    <s v="Batch 5"/>
    <s v="6-10/05/2019"/>
  </r>
  <r>
    <n v="248"/>
    <s v="ທ່ານ ນ. ໄກສອນ ໄຊຍະສົມພອນ"/>
    <x v="0"/>
    <x v="0"/>
    <x v="0"/>
    <s v="ຄູສອນ ພາກວິຊາ ຄະຫະກຳ"/>
    <x v="1"/>
    <s v="ສະຫວັນນະເຂດ"/>
    <x v="1"/>
    <s v="020 55643679"/>
    <m/>
    <s v="Batch 5"/>
    <s v="6-10/05/2019"/>
  </r>
  <r>
    <n v="249"/>
    <s v="ທ່ານ ນ. ບຸນມາ ສີຫານຸວົງ"/>
    <x v="0"/>
    <x v="0"/>
    <x v="0"/>
    <s v="ຄູສອນ ວິທະຍາເຂດເຊໂປນ"/>
    <x v="1"/>
    <s v="ສະຫວັນນະເຂດ"/>
    <x v="1"/>
    <n v="59728719"/>
    <m/>
    <s v="Batch 5"/>
    <s v="6-10/05/2019"/>
  </r>
  <r>
    <n v="250"/>
    <s v="ທ່ານ ຄຳມະສອນ ອິນສີຊຽງໄໝ່"/>
    <x v="1"/>
    <x v="0"/>
    <x v="0"/>
    <s v="ຫົວໜ້າພະແນກ QR"/>
    <x v="0"/>
    <s v="ສະຫວັນນະເຂດ"/>
    <x v="1"/>
    <n v="52276587"/>
    <s v="sonemakhan@gmail.com"/>
    <s v="Batch 6"/>
    <s v="17-21/06/2019"/>
  </r>
  <r>
    <n v="251"/>
    <s v="ທ່ານ ນ. ສຸວັນນາ ຈິນລັດຕະນະວົງ"/>
    <x v="0"/>
    <x v="0"/>
    <x v="0"/>
    <s v="ຄູສອນພາກວິຊາໄຟຟ້າ"/>
    <x v="1"/>
    <s v="ສະຫວັນນະເຂດ"/>
    <x v="1"/>
    <n v="93702768"/>
    <s v="chinlattanavongsouvanna@yahoo.com"/>
    <s v="Batch 6"/>
    <s v="17-21/06/2019"/>
  </r>
  <r>
    <n v="252"/>
    <s v="ທ່ານ ນ. ທິບພາພອນ ວຽງມະນີ"/>
    <x v="0"/>
    <x v="0"/>
    <x v="0"/>
    <s v="ຄູສອນບໍລິຫານທຸລະກິດ"/>
    <x v="1"/>
    <s v="ສະຫວັນນະເຂດ"/>
    <x v="1"/>
    <n v="56164923"/>
    <s v="thipphaphoneviengmany@gmail.com"/>
    <s v="Batch 6"/>
    <s v="17-21/06/2019"/>
  </r>
  <r>
    <n v="253"/>
    <s v="ທ່ານ ກອງແພງ ສຸລິຍະມາດ"/>
    <x v="1"/>
    <x v="0"/>
    <x v="0"/>
    <s v="ຫົວໜ້າວິທະຍາເຂດເຊໂປນ"/>
    <x v="0"/>
    <s v="ສະຫວັນນະເຂດ"/>
    <x v="1"/>
    <n v="96434993"/>
    <s v="soulingamathkongpheng3@gmail.com"/>
    <s v="Batch 7"/>
    <s v="24-28/06/2019"/>
  </r>
  <r>
    <n v="254"/>
    <s v="ທ່ານ ອຸ໋ງ ກິດຕິດພັນ"/>
    <x v="1"/>
    <x v="0"/>
    <x v="0"/>
    <s v="ຄູສອນວິທະຍາເຂດເຊໂປນ"/>
    <x v="1"/>
    <s v="ສະຫວັນນະເຂດ"/>
    <x v="1"/>
    <n v="52111601"/>
    <m/>
    <s v="Batch 7"/>
    <s v="24-28/06/2019"/>
  </r>
  <r>
    <n v="255"/>
    <s v="ທ່ານ ນ. ໜູຕິ້ນ ກິ່ນທະວົງສາ"/>
    <x v="0"/>
    <x v="0"/>
    <x v="0"/>
    <s v="ຫົວໜ້າພາກວິຊາຄະຫະກຳ"/>
    <x v="0"/>
    <s v="ສະຫວັນນະເຂດ"/>
    <x v="1"/>
    <n v="58087384"/>
    <m/>
    <s v="Batch 7"/>
    <s v="24-28/06/2019"/>
  </r>
  <r>
    <n v="256"/>
    <s v="ທ່ານ ນ. ລັດສະໝີ ລັດຕະນະວິຈິດ"/>
    <x v="0"/>
    <x v="0"/>
    <x v="0"/>
    <s v="ຄູສອນພາກວິຊາຄະຫະກຳ"/>
    <x v="1"/>
    <s v="ສະຫວັນນະເຂດ"/>
    <x v="1"/>
    <n v="98759995"/>
    <s v="meelatsamee11@gmail.com"/>
    <s v="Batch 7"/>
    <s v="24-28/06/2019"/>
  </r>
  <r>
    <n v="257"/>
    <s v="ທ່ານ ນ. ພິມມະສອນ ກິ່ງບຸດຕະໂຄດ"/>
    <x v="0"/>
    <x v="0"/>
    <x v="0"/>
    <s v="ຄູສອນພາກວິຊາໄອທີ"/>
    <x v="1"/>
    <s v="ສະຫວັນນະເຂດ"/>
    <x v="1"/>
    <n v="28037349"/>
    <s v="phimmasone_kia@gmail.com"/>
    <s v="Batch 7"/>
    <s v="24-28/06/2019"/>
  </r>
  <r>
    <n v="258"/>
    <s v="ທ່ານ ຄຳສິງ ນັນທະນາວອນ"/>
    <x v="1"/>
    <x v="0"/>
    <x v="0"/>
    <s v="ພະນັກງານພະແນກຄຸ້ມຄອງນັກສຶກສາ"/>
    <x v="0"/>
    <s v="ສະຫວັນນະເຂດ"/>
    <x v="1"/>
    <n v="96484519"/>
    <s v="k.nanthavong@gmail.com"/>
    <s v="Batch 7"/>
    <s v="24-28/06/2019"/>
  </r>
  <r>
    <n v="259"/>
    <s v="ທ່ານ ສົມສະໄໝ ຊຸມພົນພັກດີ"/>
    <x v="1"/>
    <x v="0"/>
    <x v="0"/>
    <s v="ຄູສອນພາກວິຊາບໍລິຫານທຸລະກິດ"/>
    <x v="1"/>
    <s v="ສະຫວັນນະເຂດ"/>
    <x v="1"/>
    <n v="28083038"/>
    <s v="maysom821@gmail.com "/>
    <s v="Batch 7"/>
    <s v="24-28/06/2019"/>
  </r>
  <r>
    <n v="260"/>
    <s v="ທ່ານ ຄູນມີ ສຸວັນທາ"/>
    <x v="1"/>
    <x v="0"/>
    <x v="0"/>
    <s v="ຄູສອນພາກວິຊາໄຟຟ້າ"/>
    <x v="1"/>
    <s v="ສະຫວັນນະເຂດ"/>
    <x v="1"/>
    <n v="56283694"/>
    <m/>
    <s v="Batch 7"/>
    <s v="24-28/06/2019"/>
  </r>
  <r>
    <n v="261"/>
    <s v="ທານ ອຸດອນ ແກ້ວບຸບຜາ"/>
    <x v="1"/>
    <x v="0"/>
    <x v="0"/>
    <s v="ຫົວໜ້າພະແນກກິດຈະການນັກສຶກສາ"/>
    <x v="0"/>
    <s v="ຈຳປາສັກ"/>
    <x v="1"/>
    <n v="55131750"/>
    <m/>
    <s v="Batch 1"/>
    <s v="11-15 /02/2019"/>
  </r>
  <r>
    <n v="262"/>
    <s v="ທ່ານ ສີສຸກ ມອງດາວັນ"/>
    <x v="1"/>
    <x v="0"/>
    <x v="0"/>
    <s v="ຮອງພາກວິຊາໄຟ້າ-ເອເລັກໂຕຼນິກ"/>
    <x v="0"/>
    <s v="ຈຳປາສັກ"/>
    <x v="1"/>
    <n v="55546063"/>
    <s v="sysoukmdv2017@gmail.com"/>
    <s v="Batch 1"/>
    <s v="11-15 /02/2019"/>
  </r>
  <r>
    <n v="263"/>
    <s v="ທ່ານ ນິຍົມ ແສງສຸລິຈັນ"/>
    <x v="1"/>
    <x v="0"/>
    <x v="0"/>
    <s v="ຮອງພາກວິຊາຄຸ້ມຄອງທຸລະກິດ"/>
    <x v="0"/>
    <s v="ຈຳປາສັກ"/>
    <x v="1"/>
    <n v="22023352"/>
    <m/>
    <s v="Batch 1"/>
    <s v="11-15 /02/2019"/>
  </r>
  <r>
    <n v="264"/>
    <s v="ທ່ານ ສົມພູ ມັກຄະວານ"/>
    <x v="1"/>
    <x v="0"/>
    <x v="0"/>
    <s v="ຫໜ ພະແນກ ວິຊາການ"/>
    <x v="0"/>
    <s v="ຈຳປາສັກ"/>
    <x v="1"/>
    <n v="22293322"/>
    <s v="pou_999@yahoo.com "/>
    <s v="Batch 2"/>
    <s v="11-15 /03/2019"/>
  </r>
  <r>
    <n v="265"/>
    <s v="ທ່ານ ຈຳປາທອງ ທອງມະນິວົງ"/>
    <x v="1"/>
    <x v="0"/>
    <x v="0"/>
    <s v="ຫໜ ພະແນກ ກົນຈັກ"/>
    <x v="0"/>
    <s v="ຈຳປາສັກ"/>
    <x v="1"/>
    <n v="55430089"/>
    <m/>
    <s v="Batch 2"/>
    <s v="11-15 /03/2019"/>
  </r>
  <r>
    <n v="266"/>
    <s v="ນາງ ບົວທອງ ພູມີ"/>
    <x v="0"/>
    <x v="0"/>
    <x v="0"/>
    <s v="ຮຫໜ ກິດຈະກຳນັກສຶກສາ"/>
    <x v="0"/>
    <s v="ຈຳປາສັກ"/>
    <x v="1"/>
    <n v="55845653"/>
    <s v="bouathong@yahoo.com "/>
    <s v="Batch 2"/>
    <s v="11-15 /03/2019"/>
  </r>
  <r>
    <n v="267"/>
    <s v="ນາງ ໄກ່ທອງ ດວງບຸບຜາ"/>
    <x v="0"/>
    <x v="0"/>
    <x v="0"/>
    <s v="ຮຫໜ ພາກວິຊາ ການໂຮງແຮມ ແລະ ການທ່ອງທ່ຽວ"/>
    <x v="0"/>
    <s v="ຈຳປາສັກ"/>
    <x v="1"/>
    <n v="98490506"/>
    <m/>
    <s v="Batch 3"/>
    <s v="18-22/03/2019"/>
  </r>
  <r>
    <n v="268"/>
    <s v="ນາງ ເພັດຕະກຸນ ມະນີວັນ"/>
    <x v="0"/>
    <x v="0"/>
    <x v="0"/>
    <s v="ວ່າການ ຫໜ ເລຂານຸການ"/>
    <x v="0"/>
    <s v="ຈຳປາສັກ"/>
    <x v="1"/>
    <n v="55205511"/>
    <s v="phettakun.pok@gmail.com "/>
    <s v="Batch 3"/>
    <s v="18-22/03/2019"/>
  </r>
  <r>
    <n v="269"/>
    <s v="ທ່ານ ຫໍຫວິນ ກິ່ງມະນີ"/>
    <x v="1"/>
    <x v="0"/>
    <x v="0"/>
    <s v="ຄູສອນວິຊາ ກົນຈັກ"/>
    <x v="1"/>
    <s v="ຈຳປາສັກ"/>
    <x v="1"/>
    <n v="96883033"/>
    <m/>
    <s v="Batch 3"/>
    <s v="18-22/03/2019"/>
  </r>
  <r>
    <n v="270"/>
    <s v="ທ່ານ ສຸກຂີ ມະນີວົງ"/>
    <x v="1"/>
    <x v="0"/>
    <x v="0"/>
    <s v="ຄູສອນວິຊາອາຫານ-ໂຮງແຮມ"/>
    <x v="1"/>
    <s v="ຈຳປາສັກ"/>
    <x v="1"/>
    <n v="23000955"/>
    <m/>
    <s v="Batch 4"/>
    <s v="22-26/04/2019"/>
  </r>
  <r>
    <n v="271"/>
    <s v="ທ່ານ ຄຳຕັນ ແກ້ວບຸບຜາ"/>
    <x v="1"/>
    <x v="0"/>
    <x v="0"/>
    <s v="ຄູສອນວິຊາກົນຈັກ"/>
    <x v="1"/>
    <s v="ຈຳປາສັກ"/>
    <x v="1"/>
    <n v="23632285"/>
    <m/>
    <s v="Batch 4"/>
    <s v="22-26/04/2019"/>
  </r>
  <r>
    <n v="272"/>
    <s v="ທ່ານ ນ. ກອງແກ້ວ ອິນທິລາດ"/>
    <x v="0"/>
    <x v="0"/>
    <x v="0"/>
    <s v="ຄູສອນວິຊາບັນຊີ-ຄຸ້ມຄອງ"/>
    <x v="1"/>
    <s v="ຈຳປາສັກ"/>
    <x v="1"/>
    <n v="99979715"/>
    <s v="keokonginthilard@gmail.com "/>
    <s v="Batch 4"/>
    <s v="22-26/04/2019"/>
  </r>
  <r>
    <n v="273"/>
    <s v="ທ່ານ ບົວລະພັນ ມຸກຊິກາ"/>
    <x v="1"/>
    <x v="0"/>
    <x v="0"/>
    <s v="ຄູສອນ ກໍ່ສ້າງ"/>
    <x v="1"/>
    <s v="ຈຳປາສັກ"/>
    <x v="1"/>
    <n v="29264885"/>
    <m/>
    <s v="Batch 5"/>
    <s v="6-10/05/2019"/>
  </r>
  <r>
    <n v="274"/>
    <s v="ທ່ານ ຂັນທະລີ ພົມມະຈັນ"/>
    <x v="1"/>
    <x v="0"/>
    <x v="0"/>
    <s v="ຄູສອນໄຟຟ້າ"/>
    <x v="1"/>
    <s v="ຈຳປາສັກ"/>
    <x v="1"/>
    <n v="28972097"/>
    <m/>
    <s v="Batch 5"/>
    <s v="6-10/05/2019"/>
  </r>
  <r>
    <n v="275"/>
    <s v="ທ່ານ ນ. ອໍລະສາ ສຸພັນ"/>
    <x v="0"/>
    <x v="0"/>
    <x v="0"/>
    <s v="ຄູສອນການທ່ອງທ່ຽວ"/>
    <x v="1"/>
    <s v="ຈຳປາສັກ"/>
    <x v="1"/>
    <n v="22271666"/>
    <m/>
    <s v="Batch 5"/>
    <s v="6-10/05/2019"/>
  </r>
  <r>
    <n v="276"/>
    <s v="ທ່ານ ນ. ພອນສະຫວາດ ໄຊຍະສານ"/>
    <x v="0"/>
    <x v="0"/>
    <x v="0"/>
    <s v="ຄູສອນລົດຍົນ"/>
    <x v="1"/>
    <s v="ຈຳປາສັກ"/>
    <x v="1"/>
    <n v="96975956"/>
    <m/>
    <s v="Batch 5"/>
    <s v="6-10/05/2019"/>
  </r>
  <r>
    <n v="277"/>
    <s v="ທ່ານ ນ. ລັດສະໄໝ ວໍລະຈິດ"/>
    <x v="0"/>
    <x v="0"/>
    <x v="0"/>
    <s v="ຮອງຫົວໜ້າບໍລິຫານທຸລະກິດ"/>
    <x v="0"/>
    <s v="ຈຳປາສັກ"/>
    <x v="1"/>
    <n v="309898674"/>
    <s v="ladsamai1982@gmail.com"/>
    <s v="Batch 6"/>
    <s v="17-21/06/2019"/>
  </r>
  <r>
    <n v="278"/>
    <s v="ທ່ານ ນ. ວົງວິຈິດ ພົວົງສາ"/>
    <x v="0"/>
    <x v="0"/>
    <x v="0"/>
    <s v="ຫົວໜ້າອອກແບບຕັດຫຍິບເສື້ອຜ້າ"/>
    <x v="0"/>
    <s v="ຈຳປາສັກ"/>
    <x v="1"/>
    <n v="22730785"/>
    <s v="chitphomvongsa@gmail.com"/>
    <s v="Batch 6"/>
    <s v="17-21/06/2019"/>
  </r>
  <r>
    <n v="279"/>
    <s v="ທ່ານ ນ. ບົນມະນີ ຄຳບູ່"/>
    <x v="0"/>
    <x v="0"/>
    <x v="0"/>
    <s v="ຂະແໜງຈັດຕັ້ງພະນັກງານ"/>
    <x v="0"/>
    <s v="ຈຳປາສັກ"/>
    <x v="1"/>
    <n v="305793930"/>
    <m/>
    <s v="Batch 6"/>
    <s v="17-21/06/2019"/>
  </r>
  <r>
    <n v="280"/>
    <s v="ທ່ານ ນ. ກົງເພັດ ສີຫານາດ"/>
    <x v="0"/>
    <x v="0"/>
    <x v="0"/>
    <s v="ເລຂາ"/>
    <x v="0"/>
    <s v="ຈຳປາສັກ"/>
    <x v="1"/>
    <n v="97688326"/>
    <m/>
    <s v="Batch 7"/>
    <s v="24-28/06/2019"/>
  </r>
  <r>
    <n v="281"/>
    <s v="ທ່ານ ພຸດທະສອນ ດວງປັນຍາ"/>
    <x v="1"/>
    <x v="0"/>
    <x v="0"/>
    <s v="ຄູສອນເຕັກໂນໂລຊີລົດຍົນ"/>
    <x v="1"/>
    <s v="ຈຳປາສັກ"/>
    <x v="1"/>
    <n v="98785956"/>
    <m/>
    <s v="Batch 7"/>
    <s v="24-28/06/2019"/>
  </r>
  <r>
    <n v="282"/>
    <s v="ທ່ານ ຄຳຂຽວ ໄຊຍະສິດ"/>
    <x v="1"/>
    <x v="0"/>
    <x v="0"/>
    <s v="ຄູສອນສ້ອມແປງມໍເຕີ້"/>
    <x v="1"/>
    <s v="ຈຳປາສັກ"/>
    <x v="1"/>
    <n v="56907979"/>
    <s v="kyokham.kv@gmail.com"/>
    <s v="Batch 7"/>
    <s v="24-28/06/2019"/>
  </r>
  <r>
    <n v="283"/>
    <s v="ທ່ານ ທິນນະກອນ ທອງຂັນ"/>
    <x v="1"/>
    <x v="0"/>
    <x v="0"/>
    <s v="ໂຮງແຮມ-ທ່ອງທ່ຽວ"/>
    <x v="0"/>
    <s v="ຈຳປາສັກ"/>
    <x v="1"/>
    <n v="93344889"/>
    <m/>
    <s v="Batch 7"/>
    <s v="24-28/06/2019"/>
  </r>
  <r>
    <n v="284"/>
    <s v="ທ່ານ ນ. ຈັນດີ ເທບໄກສອນ"/>
    <x v="0"/>
    <x v="0"/>
    <x v="0"/>
    <s v="ຮຫໜ ບໍລິຫານການໂຮງແຮມ ແລະ ທ່ອງທ່ຽວ"/>
    <x v="0"/>
    <s v="ຈຳປາສັກ"/>
    <x v="1"/>
    <n v="55356695"/>
    <m/>
    <s v="Batch 7"/>
    <s v="24-28/06/2019"/>
  </r>
  <r>
    <n v="285"/>
    <s v="ທ່ານ ໄພວັນ ຄາມພູວົງ"/>
    <x v="1"/>
    <x v="0"/>
    <x v="0"/>
    <s v="ຮອງຫົວໜ້າພະແນກວິຊາການ"/>
    <x v="0"/>
    <s v="ຈຳປາສັກ"/>
    <x v="2"/>
    <n v="98415757"/>
    <s v="phaivankhamphouvong2@gmail.com"/>
    <s v="Batch 1"/>
    <s v="10-14/06/2019"/>
  </r>
  <r>
    <n v="286"/>
    <s v="ທ່ານ ນ. ເພັດສະໄໝ ຈັນທະລັງສີ"/>
    <x v="0"/>
    <x v="0"/>
    <x v="0"/>
    <s v="ຄູສອນ ຕັດຫຍິບ"/>
    <x v="1"/>
    <s v="ຈຳປາສັກ"/>
    <x v="2"/>
    <n v="56688346"/>
    <s v="phetsamaichanthavong@gmail.com"/>
    <s v="Batch 1"/>
    <s v="10-14/06/2019"/>
  </r>
  <r>
    <n v="287"/>
    <s v="ທ່ານ ສົມສະໄຫວ ຄຳພູມີ"/>
    <x v="1"/>
    <x v="0"/>
    <x v="0"/>
    <s v="ຄູສອນ ລົດຍົນ"/>
    <x v="1"/>
    <s v="ຈຳປາສັກ"/>
    <x v="2"/>
    <n v="55358853"/>
    <m/>
    <s v="Batch 1"/>
    <s v="10-14/06/2019"/>
  </r>
  <r>
    <n v="288"/>
    <s v="ທ່ານ ສຸວັນນະຫົງ ກິດຕິລາດ"/>
    <x v="1"/>
    <x v="0"/>
    <x v="0"/>
    <s v="ຫົວໜ້າພະແນກກໍ່ສ້າງ ຊ່າງໄມ້"/>
    <x v="0"/>
    <s v="ສະຫວັນນະເຂດ"/>
    <x v="2"/>
    <n v="22462625"/>
    <s v="souvannahong2018@gmail.com"/>
    <s v="Batch 1"/>
    <s v="10-14/06/2019"/>
  </r>
  <r>
    <n v="289"/>
    <s v="ທ່ານ ສຸຄານທອນ ປານປັນຍາ"/>
    <x v="1"/>
    <x v="0"/>
    <x v="0"/>
    <s v="ຄູສອນພາກວິຊາ ກົນຈັກ"/>
    <x v="1"/>
    <s v="ສະຫວັນນະເຂດ"/>
    <x v="2"/>
    <n v="98990222"/>
    <s v="panpanya60@gmail.com"/>
    <s v="Batch 1"/>
    <s v="10-14/06/2019"/>
  </r>
  <r>
    <n v="290"/>
    <s v="ທ່ານ ຈັນທະຈອນ ສີລາວົງ"/>
    <x v="1"/>
    <x v="0"/>
    <x v="0"/>
    <s v="ຄູສອນພາກວິຊາ ຂົວທາງ"/>
    <x v="1"/>
    <s v="ສະຫວັນນະເຂດ"/>
    <x v="2"/>
    <n v="55998554"/>
    <m/>
    <s v="Batch 1"/>
    <s v="10-14/06/2019"/>
  </r>
  <r>
    <n v="291"/>
    <s v="ທ່ານ ໄຊປັນຍາ ລັດຖະຈັກ"/>
    <x v="1"/>
    <x v="0"/>
    <x v="0"/>
    <s v="ຮອງພາກວິຊາ ກົນຈັກ"/>
    <x v="1"/>
    <s v="ຄຳມ່ວນ"/>
    <x v="2"/>
    <n v="56820034"/>
    <s v="xaypanya80@gmail.com"/>
    <s v="Batch 1"/>
    <s v="10-14/06/2019"/>
  </r>
  <r>
    <n v="292"/>
    <s v="ທ່ານ ບຸນນຳ ໄຊໂກສີ"/>
    <x v="1"/>
    <x v="0"/>
    <x v="0"/>
    <s v="ຄູສອນ ໄຟຟ້າ"/>
    <x v="1"/>
    <s v="ຄຳມ່ວນ"/>
    <x v="2"/>
    <n v="55794752"/>
    <s v="bounnamsaykosy@gmail.com"/>
    <s v="Batch 1"/>
    <s v="10-14/06/2019"/>
  </r>
  <r>
    <n v="293"/>
    <s v="ທ່ານ ນ. ພຸດມະນີ ກອງດາລາ"/>
    <x v="0"/>
    <x v="0"/>
    <x v="0"/>
    <s v="ຄູສອນ ຕັດຫຍິບ"/>
    <x v="1"/>
    <s v="ຄຳມ່ວນ"/>
    <x v="2"/>
    <n v="99590100"/>
    <s v="phoudmanykongdala5644@gmail.com"/>
    <s v="Batch 1"/>
    <s v="10-14/06/2019"/>
  </r>
  <r>
    <n v="294"/>
    <s v="ທ່ານ ບຸນມີ ແສນອຸດົມ"/>
    <x v="1"/>
    <x v="0"/>
    <x v="0"/>
    <s v="ຮອງພາກວິຊາ ເຄຫາ"/>
    <x v="1"/>
    <s v="ແຂວງວຽງຈັນ"/>
    <x v="2"/>
    <s v="030 5924008"/>
    <m/>
    <s v="Batch 1"/>
    <s v="10-14/06/2019"/>
  </r>
  <r>
    <n v="295"/>
    <s v="ທ່ານ ໄພລາວັນ ຈິດຕະວົງ"/>
    <x v="1"/>
    <x v="0"/>
    <x v="0"/>
    <s v="ວິຊາການ"/>
    <x v="1"/>
    <s v="ແຂວງວຽງຈັນ"/>
    <x v="2"/>
    <n v="55752380"/>
    <s v="phaydavanh@hotmail.com"/>
    <s v="Batch 1"/>
    <s v="10-14/06/2019"/>
  </r>
  <r>
    <n v="296"/>
    <s v="ທ່ານ ນ. ວິໄລພອນ ສີວົງໄຊ"/>
    <x v="0"/>
    <x v="0"/>
    <x v="0"/>
    <s v="ຄູສອນ"/>
    <x v="1"/>
    <s v="ແຂວງວຽງຈັນ"/>
    <x v="2"/>
    <n v="22584529"/>
    <s v="vilayphone222@gmail.com"/>
    <s v="Batch 1"/>
    <s v="10-14/06/2019"/>
  </r>
  <r>
    <n v="297"/>
    <s v="ທ່ານ ອຸດອນ ແກ້ວມະຫາວົງ"/>
    <x v="1"/>
    <x v="0"/>
    <x v="0"/>
    <s v="ຮອງພາກວິຊາ ໄຟຟ້າ ເອເລັກໂຕຼ"/>
    <x v="0"/>
    <s v="ປາກປ່າສັກ"/>
    <x v="2"/>
    <n v="28177337"/>
    <s v="bsgnone@yahoo.com"/>
    <s v="Batch 1"/>
    <s v="10-14/06/2019"/>
  </r>
  <r>
    <n v="298"/>
    <s v="ທ່ານ ສິຍອນ ບຸນທະວົງ"/>
    <x v="1"/>
    <x v="0"/>
    <x v="0"/>
    <s v="ຮອງຫົວໜ້າພະແນກລົດຍົນ"/>
    <x v="0"/>
    <s v="ປາກປ່າສັກ"/>
    <x v="2"/>
    <n v="22403837"/>
    <m/>
    <s v="Batch 1"/>
    <s v="10-14/06/2019"/>
  </r>
  <r>
    <n v="299"/>
    <s v="ທ່ານ ພຸດທະວົງ ສຸກສົມບັດ"/>
    <x v="1"/>
    <x v="0"/>
    <x v="0"/>
    <s v="ຄູສອນ ຈັກກົນ"/>
    <x v="1"/>
    <s v="ປາກປ່າສັກ"/>
    <x v="2"/>
    <n v="55830689"/>
    <m/>
    <s v="Batch 1"/>
    <s v="10-14/06/2019"/>
  </r>
  <r>
    <n v="300"/>
    <s v="ທ່ານ ສຸພີ ສິດາຈັນ"/>
    <x v="1"/>
    <x v="0"/>
    <x v="0"/>
    <s v="ຫົວໜ້າພາກພະແນກ"/>
    <x v="0"/>
    <s v="ສັບພະວິຊາ"/>
    <x v="2"/>
    <n v="54273703"/>
    <s v="souphy15@gmail.com"/>
    <s v="Batch 1"/>
    <s v="10-14/06/2019"/>
  </r>
  <r>
    <n v="301"/>
    <s v="ທ່ານ ວິໄລວັນ ໄຊອຸທອນ"/>
    <x v="1"/>
    <x v="0"/>
    <x v="0"/>
    <s v="ຄູສອນ ພຶ້ນຖານຊ່າງ"/>
    <x v="1"/>
    <s v="ສັບພະວິຊາ"/>
    <x v="2"/>
    <s v=" "/>
    <m/>
    <s v="Batch 1"/>
    <s v="10-14/06/2019"/>
  </r>
  <r>
    <n v="302"/>
    <s v="ທ່ານ ເປເລ້ ແສງປັນຍາ"/>
    <x v="1"/>
    <x v="0"/>
    <x v="0"/>
    <s v="ຄູສອນ"/>
    <x v="1"/>
    <s v="ວຽງຈັນ - ຮ່າໂນຍ"/>
    <x v="2"/>
    <n v="55880252"/>
    <s v="pelebunchong1@gmail.com"/>
    <s v="Batch 1"/>
    <s v="10-14/06/2019"/>
  </r>
  <r>
    <n v="303"/>
    <s v="ທ່ານ ກິດົງ ວົງພະຈັນ"/>
    <x v="1"/>
    <x v="0"/>
    <x v="0"/>
    <s v="ຄູສອນ ເອເລັກໂຕຼນິກພຶ້ນຖານ"/>
    <x v="1"/>
    <s v="ວຽງຈັນ - ຮ່າໂນຍ"/>
    <x v="2"/>
    <n v="95453298"/>
    <s v="vkidong@gmail.com"/>
    <s v="Batch 1"/>
    <s v="10-14/06/2019"/>
  </r>
  <r>
    <n v="304"/>
    <s v="ທ່ານ ຄູນ ອິນທິໄຊ"/>
    <x v="1"/>
    <x v="0"/>
    <x v="0"/>
    <s v="ຄູສອນ ເອເລັກໂຕຼນິກພຶ້ນຖານ"/>
    <x v="1"/>
    <s v="ວຽງຈັນ - ຮ່າໂນຍ"/>
    <x v="2"/>
    <n v="59995499"/>
    <s v="khouninthaxay89@gmail.com"/>
    <s v="Batch 1"/>
    <s v="10-14/06/2019"/>
  </r>
  <r>
    <n v="305"/>
    <s v="ທ່ານ ສອນໄຊ ສິມມາລາວົງ"/>
    <x v="1"/>
    <x v="0"/>
    <x v="0"/>
    <s v="ຮອງຫົວໜ້າພະແນກ ກົນຈັກ"/>
    <x v="0"/>
    <s v="ດົງຄຳຊ້າງ"/>
    <x v="2"/>
    <n v="55307232"/>
    <m/>
    <s v="Batch 1"/>
    <s v="10-14/06/2019"/>
  </r>
  <r>
    <n v="306"/>
    <s v="ທ່ານ ພູສີ ສີທະນົນ"/>
    <x v="1"/>
    <x v="0"/>
    <x v="0"/>
    <s v="ຄູສອນ ກົນຈັກ"/>
    <x v="1"/>
    <s v="ດົງຄຳຊ້າງ"/>
    <x v="2"/>
    <n v="55155782"/>
    <m/>
    <s v="Batch 1"/>
    <s v="10-14/06/2019"/>
  </r>
  <r>
    <n v="307"/>
    <s v="ທ່ານ ນ. ຜ່ອນມາລີ ແສງໄໝດວງຄຳ"/>
    <x v="0"/>
    <x v="0"/>
    <x v="0"/>
    <s v="ຄູສອນ ກົນຈັກກະສິກຳ"/>
    <x v="1"/>
    <s v="ດົງຄຳຊ້າງ"/>
    <x v="2"/>
    <n v="95598116"/>
    <s v="bsignone@yahoo.com"/>
    <s v="Batch 1"/>
    <s v="10-14/06/2019"/>
  </r>
  <r>
    <n v="308"/>
    <s v="ທ່ານ ນ. ຂັນແກ້ວ ຈັນທະວົງ"/>
    <x v="0"/>
    <x v="0"/>
    <x v="0"/>
    <s v="ຮອງຫົວໜ້າພະແນກ ບໍລິຫານ ຈັດຕັ້ງ"/>
    <x v="0"/>
    <s v="ດົງຄຳຊ້າງ"/>
    <x v="2"/>
    <n v="55669691"/>
    <m/>
    <s v="Batch 1"/>
    <s v="10-14/06/2019"/>
  </r>
  <r>
    <n v="309"/>
    <s v="ທ. ສຸກຖາວອນ ໄຊຍະແສງ"/>
    <x v="1"/>
    <x v="0"/>
    <x v="0"/>
    <s v="ຄູສອນ ລົດຍົນ"/>
    <x v="1"/>
    <s v="ປາກປາສັກ"/>
    <x v="2"/>
    <m/>
    <m/>
    <s v="Batch 2"/>
    <s v="17-21/06/2019"/>
  </r>
  <r>
    <n v="310"/>
    <s v="ທ. ສົມພອນ ເພັດສະຫ່ວາງ"/>
    <x v="1"/>
    <x v="0"/>
    <x v="0"/>
    <s v="ຮອງພະແນກຈອດ ທໍ່ນຳ້"/>
    <x v="1"/>
    <s v="ປາກປາສັກ"/>
    <x v="2"/>
    <n v="22558080"/>
    <m/>
    <s v="Batch 2"/>
    <s v="17-21/06/2019"/>
  </r>
  <r>
    <n v="311"/>
    <s v="ທ. ຄຳອຸ່ນ ກຽດຕິສັກ"/>
    <x v="1"/>
    <x v="0"/>
    <x v="0"/>
    <s v="ຫົວໜ້າຮອງພະແນກຊ່າງກົນຈັກ ໂຮງງານ"/>
    <x v="0"/>
    <s v="ປາກປາສັກ"/>
    <x v="2"/>
    <n v="55398463"/>
    <m/>
    <s v="Batch 2"/>
    <s v="17-21/06/2019"/>
  </r>
  <r>
    <n v="312"/>
    <s v="ນ. ກອງແກ້ວ ອິນທະວົງ"/>
    <x v="0"/>
    <x v="0"/>
    <x v="0"/>
    <s v="ຮອງພາກວິຊາປູກຝັງ"/>
    <x v="0"/>
    <s v="ປາກປາສັກ"/>
    <x v="2"/>
    <n v="22001621"/>
    <m/>
    <s v="Batch 2"/>
    <s v="17-21/06/2019"/>
  </r>
  <r>
    <n v="313"/>
    <s v="ນ. ລຳມ່າ ພັມມະຈັນ"/>
    <x v="0"/>
    <x v="0"/>
    <x v="0"/>
    <s v="ຄູາອນວິຊາປູກຝັງ"/>
    <x v="1"/>
    <s v="ເຕກນິກ ກະສິກຳດົງຄຳຊ້າງ "/>
    <x v="2"/>
    <n v="92197933"/>
    <s v="inew92197933@gmail.com"/>
    <s v="Batch 2"/>
    <s v="17-21/06/2019"/>
  </r>
  <r>
    <n v="314"/>
    <s v="ທ. ຄຳສາຍ ພຸດທະວົງ"/>
    <x v="1"/>
    <x v="0"/>
    <x v="0"/>
    <s v="ຄູາອນກົນຈັກກະສິກຳ"/>
    <x v="1"/>
    <s v="ເຕກນິກ ກະສິກຳດົງຄຳຊ້າງ "/>
    <x v="2"/>
    <n v="53125725"/>
    <m/>
    <s v="Batch 2"/>
    <s v="17-21/06/2019"/>
  </r>
  <r>
    <n v="315"/>
    <s v="ທ. ກອງແສງ ທຳມະວົງ"/>
    <x v="1"/>
    <x v="0"/>
    <x v="0"/>
    <s v="ຮອງພາກວິຊາກົນຈັກ"/>
    <x v="1"/>
    <s v="ເຕກນິກ ກະສິກຳດົງຄຳຊ້າງ "/>
    <x v="2"/>
    <n v="97023228"/>
    <m/>
    <s v="Batch 2"/>
    <s v="17-21/06/2019"/>
  </r>
  <r>
    <n v="316"/>
    <s v="ທ. ຄຳຮູ່ງ ດີນທອງໄຊ"/>
    <x v="1"/>
    <x v="0"/>
    <x v="0"/>
    <s v="ຄູາອນການເມືຶຶອງ"/>
    <x v="1"/>
    <s v="ເຕກນິກ ກະສິກຳດົງຄຳຊ້າງ "/>
    <x v="2"/>
    <n v="95797508"/>
    <s v="thammavongkongseang@gmail.com"/>
    <s v="Batch 2"/>
    <s v="17-21/06/2019"/>
  </r>
  <r>
    <n v="317"/>
    <s v="ນ. ລັກສະດີ ຈິດນາລີ"/>
    <x v="1"/>
    <x v="0"/>
    <x v="0"/>
    <s v="ຄູສອນໄຟຟ້າ"/>
    <x v="1"/>
    <s v="ເຕກນິກ ກະສິກຳດົງຄຳຊ້າງ "/>
    <x v="2"/>
    <n v="55777345"/>
    <m/>
    <s v="Batch 2"/>
    <s v="17-21/06/2019"/>
  </r>
  <r>
    <n v="318"/>
    <s v="ນ. ສຸພະຂັນໄຊ ແກ້ວມະນີ"/>
    <x v="0"/>
    <x v="0"/>
    <x v="0"/>
    <s v="ຄູສອນພຶ້ນຖານເອເລກໂທລະຄົມ"/>
    <x v="1"/>
    <s v="ວຽງຈັນ-ຮາໂນຍ"/>
    <x v="2"/>
    <n v="28118996"/>
    <m/>
    <s v="Batch 2"/>
    <s v="17-21/06/2019"/>
  </r>
  <r>
    <n v="319"/>
    <s v="ທ. ພອນສະຫັວດ ດາລາພອນ"/>
    <x v="1"/>
    <x v="0"/>
    <x v="0"/>
    <s v="ຄູສອນໄຟຟ້າ"/>
    <x v="1"/>
    <s v="ວຽງຈັນ-ຮາໂນຍ"/>
    <x v="2"/>
    <n v="22222177"/>
    <m/>
    <s v="Batch 2"/>
    <s v="17-21/06/2019"/>
  </r>
  <r>
    <n v="320"/>
    <s v="ທ. ບຸນທຳ ມົນສຸວັນ"/>
    <x v="1"/>
    <x v="0"/>
    <x v="0"/>
    <s v="ຄູສອນພຶ້ນຖານເອເລກໂຕຼນິກ"/>
    <x v="1"/>
    <s v="ວຽງຈັນ-ຮາໂນຍ"/>
    <x v="2"/>
    <n v="22030901"/>
    <m/>
    <s v="Batch 2"/>
    <s v="17-21/06/2019"/>
  </r>
  <r>
    <n v="321"/>
    <s v="ນ. ປານາວີ ສີສົມໄຊ"/>
    <x v="0"/>
    <x v="0"/>
    <x v="0"/>
    <s v="ຄູສອນໄຟຟ້າ"/>
    <x v="1"/>
    <s v="ວຽງຈັນ-ຮາໂນຍ"/>
    <x v="2"/>
    <n v="305227220"/>
    <m/>
    <s v="Batch 2"/>
    <s v="17-21/06/2019"/>
  </r>
  <r>
    <n v="322"/>
    <s v="ທ. ບຸນລານ ແສນປະຕິ"/>
    <x v="1"/>
    <x v="0"/>
    <x v="0"/>
    <s v="ຄູສອນ"/>
    <x v="1"/>
    <s v="ສັບພະວິຊາ"/>
    <x v="2"/>
    <n v="54203849"/>
    <s v="panavy sisomxay@gmail.com"/>
    <s v="Batch 2"/>
    <s v="17-21/06/2019"/>
  </r>
  <r>
    <n v="323"/>
    <s v="ທ. ບຸນລ້ຽງ ມະນີວົງ"/>
    <x v="1"/>
    <x v="0"/>
    <x v="0"/>
    <s v="ຄູສອນ ລົດຍົນ"/>
    <x v="1"/>
    <s v="ສັບພະວິຊາ"/>
    <x v="2"/>
    <n v="59998459"/>
    <m/>
    <s v="Batch 2"/>
    <s v="17-21/06/2019"/>
  </r>
  <r>
    <n v="324"/>
    <s v="ນ. ນິຄອນ ແສນສົມບັດ"/>
    <x v="0"/>
    <x v="0"/>
    <x v="0"/>
    <s v="ຫົວໜ້າພາກວິຊາຕັດຫຍິບ"/>
    <x v="0"/>
    <s v="ເຕັກນິກ ແຂວງວຽງຈັນ "/>
    <x v="2"/>
    <n v="99765439"/>
    <s v="bl.manivong986@gmail.com"/>
    <s v="Batch 2"/>
    <s v="17-21/06/2019"/>
  </r>
  <r>
    <n v="325"/>
    <s v="ທ. ຄຳຜ່ານ ບຸດຈັນທະລາດ"/>
    <x v="1"/>
    <x v="0"/>
    <x v="0"/>
    <s v="ຫົວໜ້າບໍລິຫານ"/>
    <x v="0"/>
    <s v="ເຕັກນິກ ແຂວງວຽງຈັນ "/>
    <x v="2"/>
    <n v="55646660"/>
    <s v="nikhonesenesombath@gmail.com"/>
    <s v="Batch 2"/>
    <s v="17-21/06/2019"/>
  </r>
  <r>
    <n v="326"/>
    <s v="ນ. ທິບພະພອນ ໄຊສີມມາລາດ"/>
    <x v="0"/>
    <x v="0"/>
    <x v="0"/>
    <s v="ຄູສອນ ອາຫານ ທ່ອວທ່ຽວ"/>
    <x v="1"/>
    <s v="ເຕັກນິກ ແຂວງວຽງຈັນ "/>
    <x v="2"/>
    <n v="22202799"/>
    <m/>
    <s v="Batch 2"/>
    <s v="17-21/06/2019"/>
  </r>
  <r>
    <n v="327"/>
    <s v="ທ. ສົມປອງ ຄຳດີ"/>
    <x v="1"/>
    <x v="0"/>
    <x v="0"/>
    <s v="ຄູາອນກົນຈັກກະສິກຳ"/>
    <x v="1"/>
    <s v="ເຕັກນິກ ຄຳມ່ວນ"/>
    <x v="2"/>
    <n v="55750239"/>
    <m/>
    <s v="Batch 2"/>
    <s v="17-21/06/2019"/>
  </r>
  <r>
    <n v="328"/>
    <s v="ທ. ຄຳສັງ ສສີວິໄຊ"/>
    <x v="1"/>
    <x v="0"/>
    <x v="0"/>
    <s v="ຮອງພາກວິຊາ ເຄຫາ"/>
    <x v="1"/>
    <s v="ເຕັກນິກ ຄຳມ່ວນ"/>
    <x v="2"/>
    <n v="97619855"/>
    <s v="sspsomppong321@gmail.com"/>
    <s v="Batch 2"/>
    <s v="17-21/06/2019"/>
  </r>
  <r>
    <n v="329"/>
    <s v="ທ.​ລຳມອນ ຫຼວງສະລາດ"/>
    <x v="1"/>
    <x v="0"/>
    <x v="0"/>
    <s v="ຄູາອນເອເລກໂຕຼນິກກຳລັງ"/>
    <x v="1"/>
    <s v="ເຕັກນິກ ຄຳມ່ວນ"/>
    <x v="2"/>
    <n v="56436339"/>
    <s v="ksangsvx@gmail.com"/>
    <s v="Batch 2"/>
    <s v="17-21/06/2019"/>
  </r>
  <r>
    <n v="330"/>
    <s v="ທ. ປີ່ນທອງ ບຸນສີກອງທອງ"/>
    <x v="1"/>
    <x v="0"/>
    <x v="0"/>
    <s v="ຄູສອນກໍ່ສ້າງ"/>
    <x v="1"/>
    <s v="ເຕັກນິກ ສະຫັວນນະເຂດ"/>
    <x v="2"/>
    <n v="28038947"/>
    <s v="lammonelane@gmail.com"/>
    <s v="Batch 2"/>
    <s v="17-21/06/2019"/>
  </r>
  <r>
    <n v="331"/>
    <s v="ທ. ສຸກກະເສິມ ໄຊພອນສີ"/>
    <x v="1"/>
    <x v="0"/>
    <x v="0"/>
    <s v="ຄູສອນ"/>
    <x v="1"/>
    <s v="ເຕັກນິກ ສະຫັວນນະເຂດ"/>
    <x v="2"/>
    <n v="91919079"/>
    <s v="pinbarza@gmail.com"/>
    <s v="Batch 2"/>
    <s v="17-21/06/2019"/>
  </r>
  <r>
    <n v="332"/>
    <s v="ທ. ຫໍຫີວນ ກີ່ງມະນີ"/>
    <x v="1"/>
    <x v="0"/>
    <x v="0"/>
    <s v="ຄູສອນ ຊ່າງຈອດ"/>
    <x v="1"/>
    <s v="ເຕັກນິກ ສະຫັວນນະເຂດ"/>
    <x v="2"/>
    <n v="22646177"/>
    <s v="soukloso@gmail.com"/>
    <s v="Batch 2"/>
    <s v="17-21/06/2019"/>
  </r>
  <r>
    <n v="333"/>
    <s v="ທ. ສິສຸກ ມອງດາວັນ"/>
    <x v="1"/>
    <x v="0"/>
    <x v="0"/>
    <s v="ຫົວໜ້າພະແນກໄຟຟ້າ ເອເລກໂຕຼນິກ"/>
    <x v="0"/>
    <s v="ເຕັກນິກ ຈຳປາສັກ"/>
    <x v="2"/>
    <n v="96883033"/>
    <m/>
    <s v="Batch 2"/>
    <s v="17-21/06/2019"/>
  </r>
  <r>
    <n v="334"/>
    <s v="ນ. ໄຂ່ມຸກ ຊຸມພົນພັກດີ"/>
    <x v="0"/>
    <x v="0"/>
    <x v="0"/>
    <s v="ຄູສອນໄຟຟ້າ"/>
    <x v="1"/>
    <s v="ເຕັກນິກ ຈຳປາສັກ"/>
    <x v="2"/>
    <n v="55546063"/>
    <s v="sysoukmdv2017@gmail.com"/>
    <s v="Batch 2"/>
    <s v="17-21/06/2019"/>
  </r>
  <r>
    <n v="335"/>
    <s v="ທ່ານ ນ. ແຈ່ມໃສ ສິນທະນູ"/>
    <x v="0"/>
    <x v="0"/>
    <x v="0"/>
    <s v="ຮອງຫົວໜ້າພາກວິຊາ ໄອທີ"/>
    <x v="0"/>
    <s v="ຈຳປາສັກ"/>
    <x v="3"/>
    <n v="55837878"/>
    <s v="khaimouksoum@gmail.com"/>
    <s v="Batch 1"/>
    <s v="15-19/07/2019"/>
  </r>
  <r>
    <n v="336"/>
    <s v="ທ່ານ ນ. ສຸກສະຫວັນ ດາວເຮືອງລິດ"/>
    <x v="0"/>
    <x v="0"/>
    <x v="0"/>
    <s v="ຄູສອນພາສາອັງກິດ"/>
    <x v="1"/>
    <s v="ຈຳປາສັກ"/>
    <x v="3"/>
    <n v="97778002"/>
    <m/>
    <s v="Batch 1"/>
    <s v="15-19/07/2019"/>
  </r>
  <r>
    <n v="337"/>
    <s v="ທ່ານ ນ. ຈັນດາວົງ ແກ້ວຈັນນາລີ"/>
    <x v="0"/>
    <x v="0"/>
    <x v="0"/>
    <s v="ຄູສອນພາສາອັງກິດ"/>
    <x v="1"/>
    <s v="ຈຳປາສັກ"/>
    <x v="3"/>
    <n v="91234415"/>
    <m/>
    <s v="Batch 1"/>
    <s v="15-19/07/2019"/>
  </r>
  <r>
    <n v="338"/>
    <s v="ທ່ານ ຕຽງຄຳ ບຸດຈັນທະລາດ"/>
    <x v="1"/>
    <x v="0"/>
    <x v="0"/>
    <s v="ຄູສອນພາກວິຊາ ກົນຈັກ"/>
    <x v="1"/>
    <s v="ສະຫວັນນະເຂດ"/>
    <x v="3"/>
    <n v="95595686"/>
    <m/>
    <s v="Batch 1"/>
    <s v="15-19/07/2019"/>
  </r>
  <r>
    <n v="339"/>
    <s v="ທ່ານ ພອນໄຊ ແກ້ວດວງດີ"/>
    <x v="1"/>
    <x v="0"/>
    <x v="0"/>
    <s v="ຄູສອນພາສາອັງກິດ"/>
    <x v="1"/>
    <s v="ສະຫວັນນະເຂດ"/>
    <x v="3"/>
    <n v="92569404"/>
    <m/>
    <s v="Batch 1"/>
    <s v="15-19/07/2019"/>
  </r>
  <r>
    <n v="340"/>
    <s v="ທ່ານ ນ. ພັນທຸລັດ ສີຫາວົງ"/>
    <x v="0"/>
    <x v="0"/>
    <x v="0"/>
    <s v="ຄູສອນພາກວິຊາໄອທີ"/>
    <x v="1"/>
    <s v="ສະຫວັນນະເຂດ"/>
    <x v="3"/>
    <n v="93235115"/>
    <m/>
    <s v="Batch 1"/>
    <s v="15-19/07/2019"/>
  </r>
  <r>
    <n v="341"/>
    <s v="ທ່ານ ແກ້ວສັງວານ ວິໄລສານ"/>
    <x v="1"/>
    <x v="0"/>
    <x v="0"/>
    <s v="ຄູສອນສາຂາ ຊ່າງໄມ້"/>
    <x v="1"/>
    <s v="ຄຳມ່ວນ"/>
    <x v="3"/>
    <n v="55075476"/>
    <m/>
    <s v="Batch 1"/>
    <s v="15-19/07/2019"/>
  </r>
  <r>
    <n v="342"/>
    <s v="ທ່ານ ຄຳສະຫວາດ ສາຍສຳພັນ"/>
    <x v="1"/>
    <x v="0"/>
    <x v="0"/>
    <s v="ຄູສອນສາຂາ ຊ່າງກໍ່ສ້າງ"/>
    <x v="1"/>
    <s v="ຄຳມ່ວນ"/>
    <x v="3"/>
    <n v="98538002"/>
    <m/>
    <s v="Batch 1"/>
    <s v="15-19/07/2019"/>
  </r>
  <r>
    <n v="343"/>
    <s v="ທ່ານ ນ. ພູມະລີ ຂະວີສຸກ"/>
    <x v="0"/>
    <x v="0"/>
    <x v="0"/>
    <s v="ຄູສອນສາຂາຕັດຫຍິບ"/>
    <x v="1"/>
    <s v="ຄຳມ່ວນ"/>
    <x v="3"/>
    <n v="55993387"/>
    <m/>
    <s v="Batch 1"/>
    <s v="15-19/07/2019"/>
  </r>
  <r>
    <n v="344"/>
    <s v="ທ່ານ ນ. ຄຳລັ່ງ ວົງລັດສະໝີ"/>
    <x v="0"/>
    <x v="0"/>
    <x v="0"/>
    <s v="ຮອງຫົວໜ້າວິຊາການ"/>
    <x v="0"/>
    <s v="ແຂວງວຽງຈັນ"/>
    <x v="3"/>
    <n v="22438520"/>
    <s v="langvonglatsamy@gmail.com"/>
    <s v="Batch 1"/>
    <s v="15-19/07/2019"/>
  </r>
  <r>
    <n v="345"/>
    <s v="ທ່ານ ນ. ສິລິພອນ ພົນທາວີ"/>
    <x v="0"/>
    <x v="0"/>
    <x v="0"/>
    <s v="ຮອງຫົວໜ້າພາກວິຊາ ບໍລິຫານທຸລະກິດ"/>
    <x v="0"/>
    <s v="ແຂວງວຽງຈັນ"/>
    <x v="3"/>
    <n v="99793917"/>
    <s v="nangptv22@gmail.com "/>
    <s v="Batch 1"/>
    <s v="15-19/07/2019"/>
  </r>
  <r>
    <n v="346"/>
    <s v="ທ່ານ ອຳຄາ ພົນພັກດີ"/>
    <x v="1"/>
    <x v="0"/>
    <x v="0"/>
    <s v="ຄູສອນພາກວິຊາ ສ້ອມແປງກົງຈັກ"/>
    <x v="1"/>
    <s v="ແຂວງວຽງຈັນ"/>
    <x v="3"/>
    <n v="59682358"/>
    <s v="ponpakdee287@gmail.com"/>
    <s v="Batch 1"/>
    <s v="15-19/07/2019"/>
  </r>
  <r>
    <n v="347"/>
    <s v="ທ່ານ ນາງ ຄອນສະຫວັນ ພັນທະວົງ"/>
    <x v="0"/>
    <x v="0"/>
    <x v="0"/>
    <s v="ຄູສອນພາກວິຊາ ໂຮງແຮມ ແລະ ທ່ອງທ່ຽວ"/>
    <x v="1"/>
    <s v="ປາກປ່າສັກ"/>
    <x v="3"/>
    <n v="58430088"/>
    <m/>
    <s v="Batch 1"/>
    <s v="15-19/07/2019"/>
  </r>
  <r>
    <n v="348"/>
    <s v="ນາງ ສຸກດານິນ ປຣະວັນເທົາ"/>
    <x v="0"/>
    <x v="0"/>
    <x v="0"/>
    <s v="ຄູສອນພາກວິຊາ ບໍລິຫານທຸລະກິດ"/>
    <x v="1"/>
    <s v="ປາກປ່າສັກ"/>
    <x v="3"/>
    <n v="55711141"/>
    <s v="psoukdanin@yahoo.com"/>
    <s v="Batch 1"/>
    <s v="15-19/07/2019"/>
  </r>
  <r>
    <n v="349"/>
    <s v="ທ່ານ ນາງ ຄຳແກ້ວ ວົງສຸວັນ"/>
    <x v="0"/>
    <x v="0"/>
    <x v="0"/>
    <s v="ຄູສອນພາກວິຊາ ບໍລິຫານທຸລະກິດ"/>
    <x v="1"/>
    <s v="ປາກປ່າສັກ"/>
    <x v="3"/>
    <n v="22216552"/>
    <s v="keosam6789@gmail.com "/>
    <s v="Batch 1"/>
    <s v="15-19/07/2019"/>
  </r>
  <r>
    <n v="350"/>
    <s v="ທ່ານ ນ. ເພັດມາໄລ ແສງດາລາ"/>
    <x v="0"/>
    <x v="0"/>
    <x v="0"/>
    <s v="ຮອງຫົວໜ້າພາກວິຊາ ທໍລະນີສາດ"/>
    <x v="0"/>
    <s v="ສັບພະວິຊາ"/>
    <x v="3"/>
    <n v="29401472"/>
    <s v="phetmalay@gmail.com "/>
    <s v="Batch 1"/>
    <s v="15-19/07/2019"/>
  </r>
  <r>
    <n v="351"/>
    <s v="ທ່ານ ກອນຊະນະ ຍົມເລືອງສາ"/>
    <x v="1"/>
    <x v="0"/>
    <x v="0"/>
    <s v="ຮຫໜ  ສຳຫຼວດວັດແທກແຜນທີ່"/>
    <x v="0"/>
    <s v="ສັບພະວິຊາ"/>
    <x v="3"/>
    <n v="56014447"/>
    <s v="konexana@yahoo.com "/>
    <s v="Batch 1"/>
    <s v="15-19/07/2019"/>
  </r>
  <r>
    <n v="352"/>
    <s v="ທ່ານ ສີທົງ ບຸນຈະເລີນ"/>
    <x v="1"/>
    <x v="0"/>
    <x v="0"/>
    <s v="ຄູສອນ ວິສະວະກຳ ໄອທີ"/>
    <x v="1"/>
    <s v="ສັບພະວິຊາ"/>
    <x v="3"/>
    <n v="59145955"/>
    <m/>
    <s v="Batch 1"/>
    <s v="15-19/07/2019"/>
  </r>
  <r>
    <n v="353"/>
    <s v="ທ່ານ ນ. ວອນແກ້ວ ດວງພະຈັນ"/>
    <x v="0"/>
    <x v="0"/>
    <x v="0"/>
    <s v="ຄູສອນການຕະຫລາດ"/>
    <x v="1"/>
    <s v="ວຽງຈັນ-ຮາໂນ່ຍ"/>
    <x v="3"/>
    <n v="56656992"/>
    <s v="vonedpc@gmail.com "/>
    <s v="Batch 1"/>
    <s v="15-19/07/2019"/>
  </r>
  <r>
    <n v="354"/>
    <s v="ທ່ານ ສອນວິໄລ ພັນທະວົງ"/>
    <x v="1"/>
    <x v="0"/>
    <x v="0"/>
    <s v="ຄູສອນໄຟ້າ"/>
    <x v="1"/>
    <s v="ວຽງຈັນ-ຮາໂນ່ຍ"/>
    <x v="3"/>
    <m/>
    <m/>
    <s v="Batch 1"/>
    <s v="15-19/07/2019"/>
  </r>
  <r>
    <n v="355"/>
    <s v="ທ່ານ ນ. ໄໝທອງ ພົມມະລີ "/>
    <x v="0"/>
    <x v="0"/>
    <x v="0"/>
    <s v="ຄູສອນ ໄອທີ"/>
    <x v="1"/>
    <s v="ວຽງຈັນ-ຮາໂນ່ຍ"/>
    <x v="3"/>
    <n v="23269933"/>
    <s v="mai-luoty@hotmail.com "/>
    <s v="Batch 1"/>
    <s v="15-19/07/2019"/>
  </r>
  <r>
    <n v="356"/>
    <s v="ທ່ານ ວິໄຊ ພົມມະວົງ"/>
    <x v="1"/>
    <x v="0"/>
    <x v="0"/>
    <s v="ຄູສອນ ໄອທີ"/>
    <x v="1"/>
    <s v="ວຽງຈັນ-ຮາໂນ່ຍ"/>
    <x v="3"/>
    <m/>
    <s v="hanhphue@gmail.com "/>
    <s v="Batch 1"/>
    <s v="15-19/07/2019"/>
  </r>
  <r>
    <n v="357"/>
    <s v="ທ່ານ ນາງ ມະນີຈັນ ເພັດທະວົງ"/>
    <x v="0"/>
    <x v="0"/>
    <x v="0"/>
    <s v="ຄູສອນ ລ້ຽງສັດ"/>
    <x v="1"/>
    <s v="ດົງຄຳຊ້າງ"/>
    <x v="3"/>
    <n v="22990968"/>
    <s v="manicha.dats@gmail.com "/>
    <s v="Batch 1"/>
    <s v="15-19/07/2019"/>
  </r>
  <r>
    <n v="358"/>
    <s v="ທ່ານ ຄຳຮຸ່ງ ດິນທອງໄຊ"/>
    <x v="1"/>
    <x v="0"/>
    <x v="0"/>
    <s v="ຄູສອນ ການເມືອງ"/>
    <x v="1"/>
    <s v="ດົງຄຳຊ້າງ"/>
    <x v="3"/>
    <n v="55777345"/>
    <m/>
    <s v="Batch 1"/>
    <s v="15-19/07/2019"/>
  </r>
  <r>
    <n v="359"/>
    <s v="ທ່ານ ບຸນທອນ ແສງທະວີ"/>
    <x v="1"/>
    <x v="0"/>
    <x v="0"/>
    <s v="ຄູສອນ ຄອມພິວເຕີ້"/>
    <x v="1"/>
    <s v="ດົງຄຳຊ້າງ"/>
    <x v="3"/>
    <n v="77717797"/>
    <s v="bounethone.dats@gmail.com "/>
    <s v="Batch 1"/>
    <s v="15-19/07/2019"/>
  </r>
  <r>
    <n v="360"/>
    <s v="ທ່ານ ບານພະວັນ ວັນມີຄາ"/>
    <x v="1"/>
    <x v="0"/>
    <x v="0"/>
    <s v="ຄູສອນປ້ອງກັນປ່າໄມ້"/>
    <x v="1"/>
    <s v="ດົງຄຳຊ້າງ"/>
    <x v="3"/>
    <n v="28176977"/>
    <m/>
    <s v="Batch 1"/>
    <s v="15-19/07/2019"/>
  </r>
  <r>
    <n v="361"/>
    <s v="ທ່ານ ໃບພອນ ເພັດວົງສາ"/>
    <x v="1"/>
    <x v="0"/>
    <x v="0"/>
    <s v="ຄູສອນກໍ່ສ້າງ"/>
    <x v="1"/>
    <s v="ຈຳປາສັກ"/>
    <x v="3"/>
    <n v="96333341"/>
    <s v="baiphetvongsa@gmail.com "/>
    <s v="Batch 2"/>
    <s v="22-26/07/2019"/>
  </r>
  <r>
    <n v="362"/>
    <s v="ທ່ານ ນາງ ໄພລິນ ເຄນນະວົງ"/>
    <x v="0"/>
    <x v="0"/>
    <x v="0"/>
    <s v="ຄູສອນຕັດຫຍິບ"/>
    <x v="1"/>
    <s v="ຈຳປາສັກ"/>
    <x v="3"/>
    <n v="52280059"/>
    <s v="phailinkennavong@gmail.com"/>
    <s v="Batch 2"/>
    <s v="22-26/07/2019"/>
  </r>
  <r>
    <n v="363"/>
    <s v="ທ່ານ ນາງ ລຳໄມ ໝັ້ນຄົງ"/>
    <x v="0"/>
    <x v="0"/>
    <x v="0"/>
    <s v="ຄູສອນຕັດຫຍິບ"/>
    <x v="1"/>
    <s v="ຈຳປາສັກ"/>
    <x v="3"/>
    <n v="95576609"/>
    <s v="lammay.mankhong92@gmail.com"/>
    <s v="Batch 2"/>
    <s v="22-26/07/2019"/>
  </r>
  <r>
    <n v="364"/>
    <s v="ທ່ານ ນາງ ມະນີສອນ ແສງມະນີ"/>
    <x v="0"/>
    <x v="0"/>
    <x v="0"/>
    <s v="ຮອງພາກວິຊາ ບໍລິຫານທຸລະກິດ"/>
    <x v="0"/>
    <s v="ສະຫວັນນະເຂດ"/>
    <x v="3"/>
    <n v="22664433"/>
    <s v="manesonesengmany@gmail.com"/>
    <s v="Batch 2"/>
    <s v="22-26/07/2019"/>
  </r>
  <r>
    <n v="365"/>
    <s v="ທ່ານ ນາງ ສຸພາລັກ ບຸດນະສິນ"/>
    <x v="0"/>
    <x v="0"/>
    <x v="0"/>
    <s v="ຄູສອນ ຄຸ້ມຄອງວິຊາການ"/>
    <x v="1"/>
    <s v="ສະຫວັນນະເຂດ"/>
    <x v="3"/>
    <n v="97681666"/>
    <m/>
    <s v="Batch 2"/>
    <s v="22-26/07/2019"/>
  </r>
  <r>
    <n v="366"/>
    <s v="ທ່ານ ນ. ອຳໄພວັນ ທານຸວົງ"/>
    <x v="0"/>
    <x v="0"/>
    <x v="0"/>
    <s v="ຄູສອນປູກຝັງ"/>
    <x v="1"/>
    <s v="ສະຫວັນນະເຂດ"/>
    <x v="3"/>
    <n v="52992939"/>
    <m/>
    <s v="Batch 2"/>
    <s v="22-26/07/2019"/>
  </r>
  <r>
    <n v="367"/>
    <s v="ທ່ານ ໄຊປັນຍາ ລັດຖະຈັກ"/>
    <x v="1"/>
    <x v="0"/>
    <x v="0"/>
    <s v="ຮຫໜ ພາກວິຊາ ກົນຈັກ"/>
    <x v="0"/>
    <s v="ຄຳມ່ວນ"/>
    <x v="3"/>
    <n v="56820034"/>
    <s v="xaypanya80@gmail.com "/>
    <s v="Batch 2"/>
    <s v="22-26/07/2019"/>
  </r>
  <r>
    <n v="368"/>
    <s v="ທ່ານ ບຸນນຳ ໄຊໂກສີ"/>
    <x v="1"/>
    <x v="0"/>
    <x v="0"/>
    <s v="ວິຊາການພາກວິຊາ ໄຟຟ້າ"/>
    <x v="0"/>
    <s v="ຄຳມ່ວນ"/>
    <x v="3"/>
    <n v="55794752"/>
    <s v="bounnamsaykosy@gmail.com"/>
    <s v="Batch 2"/>
    <s v="22-26/07/2019"/>
  </r>
  <r>
    <n v="369"/>
    <s v="ທ່ານ ນ.ໂພໄຊ ສີວົງຄຳ"/>
    <x v="0"/>
    <x v="0"/>
    <x v="0"/>
    <s v="ວິຊາການພາກວິຊາ ກະສິກຳ"/>
    <x v="0"/>
    <s v="ຄຳມ່ວນ"/>
    <x v="3"/>
    <n v="55212611"/>
    <s v="phoxayseevongkham@gmail.com "/>
    <s v="Batch 2"/>
    <s v="22-26/07/2019"/>
  </r>
  <r>
    <n v="370"/>
    <s v="ທ່ານ ສັນຕິສຸກ ສົມຈັນມະວົງ"/>
    <x v="1"/>
    <x v="0"/>
    <x v="0"/>
    <s v="ຄູສອນພາກວິຊາ ເຄຫາສະຖານ"/>
    <x v="1"/>
    <s v="ແຂວງວຽງຈັນ"/>
    <x v="3"/>
    <n v="22907797"/>
    <s v="santisouksomchanmavong@gmail.com "/>
    <s v="Batch 2"/>
    <s v="22-26/07/2019"/>
  </r>
  <r>
    <n v="371"/>
    <s v="ທ່ານ ບຸນໂຮມ ສີສຸກສັນ"/>
    <x v="1"/>
    <x v="0"/>
    <x v="0"/>
    <s v="ຄູສອນພາກວິຊາ ສ້ອມແປງກົນຈັກ"/>
    <x v="1"/>
    <s v="ແຂວງວຽງຈັນ"/>
    <x v="3"/>
    <n v="59026714"/>
    <m/>
    <s v="Batch 2"/>
    <s v="22-26/07/2019"/>
  </r>
  <r>
    <n v="372"/>
    <s v="ທ່ານ ນາງ ພິດສະໄໝ ສາຍນໍລາດ"/>
    <x v="0"/>
    <x v="0"/>
    <x v="0"/>
    <s v="ຄູສອນພາກວິຊາ ບໍລິຫານທຸລະກິດ"/>
    <x v="1"/>
    <s v="ແຂວງວຽງຈັນ"/>
    <x v="3"/>
    <n v="22028769"/>
    <s v="phitsamai769@hotmail.com "/>
    <s v="Batch 2"/>
    <s v="22-26/07/2019"/>
  </r>
  <r>
    <n v="373"/>
    <s v="່ທ່ານ ສັກດາ ແສງຄຳຢອງ"/>
    <x v="1"/>
    <x v="0"/>
    <x v="0"/>
    <s v="ໄຟ້າເອເລັກໂຕຼນິກ"/>
    <x v="0"/>
    <s v="ປາກປ່າສັກ"/>
    <x v="3"/>
    <n v="58305530"/>
    <s v="sakda.vien@hotmail.com "/>
    <s v="Batch 2"/>
    <s v="22-26/07/2019"/>
  </r>
  <r>
    <n v="374"/>
    <s v="ທ່ານ ຄຳສິງ ແພງຄຳຮັກ"/>
    <x v="1"/>
    <x v="0"/>
    <x v="0"/>
    <s v="ໄຟ້າເອເລັກໂຕຼນິກ"/>
    <x v="0"/>
    <s v="ປາກປ່າສັກ"/>
    <x v="3"/>
    <n v="59547849"/>
    <m/>
    <s v="Batch 2"/>
    <s v="22-26/07/2019"/>
  </r>
  <r>
    <n v="375"/>
    <s v="ທ່ານ ສຸກຖາວອນ ໄຊຍະແສງ"/>
    <x v="1"/>
    <x v="0"/>
    <x v="0"/>
    <s v="ລົດຍົນ"/>
    <x v="0"/>
    <s v="ປາກປ່າສັກ"/>
    <x v="3"/>
    <s v="22558080_x000a_55212123"/>
    <m/>
    <s v="Batch 2"/>
    <s v="22-26/07/2019"/>
  </r>
  <r>
    <n v="376"/>
    <s v="ທ່ານ ເພັດສະຫັວນ ສຸກກະເສີມ"/>
    <x v="1"/>
    <x v="0"/>
    <x v="0"/>
    <s v="ຄູສອນທໍລະນີສາດ"/>
    <x v="1"/>
    <s v="ສັບພະວິຊາ"/>
    <x v="3"/>
    <n v="76148248"/>
    <m/>
    <m/>
    <s v="22-26/07/2019"/>
  </r>
  <r>
    <n v="377"/>
    <s v="ທ່ານ ລຳພອນ ແສງສະຫວ່າງ"/>
    <x v="1"/>
    <x v="0"/>
    <x v="0"/>
    <s v="ຮອງຫົວໜ້າ ພາກວິຊາໄຟຟ້າ"/>
    <x v="0"/>
    <s v="ສັບພະວິຊາ"/>
    <x v="3"/>
    <n v="91244588"/>
    <m/>
    <s v="Batch 2"/>
    <s v="22-26/07/2019"/>
  </r>
  <r>
    <n v="378"/>
    <s v="ທ່ານ ໄຊຍະກອນ ນິນລະວົງ"/>
    <x v="1"/>
    <x v="0"/>
    <x v="0"/>
    <s v="ຄູສອນພາກວິຊາໄອທີ"/>
    <x v="1"/>
    <s v="ສັບພະວິຊາ"/>
    <x v="3"/>
    <n v="22339555"/>
    <m/>
    <s v="Batch 2"/>
    <s v="22-26/07/2019"/>
  </r>
  <r>
    <n v="379"/>
    <s v="ທ່ານ ນາງ ວຽງສາຄອນ ແສງຈັນເພັງ"/>
    <x v="0"/>
    <x v="0"/>
    <x v="0"/>
    <s v="ຮອງຫົວໜ້າ ເອເລັກໂຕຣນິກ"/>
    <x v="0"/>
    <s v="ວຽງຈັນ-ຮາໂນ່ຍ"/>
    <x v="3"/>
    <n v="22211744"/>
    <s v="sviengsakhone@yahoo.com"/>
    <s v="Batch 2"/>
    <s v="22-26/07/2019"/>
  </r>
  <r>
    <n v="380"/>
    <s v="ທ່ານ ແສງຈັນ ພອນສະຫວັນ"/>
    <x v="1"/>
    <x v="0"/>
    <x v="0"/>
    <s v="ຄູສອນ ຄອມພິວເຕີ້"/>
    <x v="1"/>
    <s v="ວຽງຈັນ-ຮາໂນ່ຍ"/>
    <x v="3"/>
    <n v="99991619"/>
    <s v="sengphonesavan@gmail.com "/>
    <s v="Batch 2"/>
    <s v="22-26/07/2019"/>
  </r>
  <r>
    <n v="381"/>
    <s v="ທ່ານ ແສງອາລຸນ ທຳມະວົງສາ"/>
    <x v="1"/>
    <x v="0"/>
    <x v="0"/>
    <s v="ຄູສອນ ຄອມພິວເຕີ້"/>
    <x v="1"/>
    <s v="ວຽງຈັນ-ຮາໂນ່ຍ"/>
    <x v="3"/>
    <n v="55626263"/>
    <s v="kinnoy99sk@gmail.com "/>
    <s v="Batch 2"/>
    <s v="22-26/07/2019"/>
  </r>
  <r>
    <n v="382"/>
    <s v="ທ່ານ ບຸນທະວີ ວິລາວົງ"/>
    <x v="1"/>
    <x v="0"/>
    <x v="0"/>
    <s v="ຄູສອນລ້ຽງສັດ"/>
    <x v="1"/>
    <s v="ດົງຄຳຊ້າງ"/>
    <x v="3"/>
    <n v="77516133"/>
    <s v="pok_dats@hotmail.com "/>
    <s v="Batch 2"/>
    <s v="22-26/07/2019"/>
  </r>
  <r>
    <n v="383"/>
    <s v="ທ່ານ ນາງ ຈັນພາສຸກ ທິບພະວົງ"/>
    <x v="0"/>
    <x v="0"/>
    <x v="0"/>
    <s v="ຄູສອນປ່າໄມ້"/>
    <x v="1"/>
    <s v="ດົງຄຳຊ້າງ"/>
    <x v="3"/>
    <n v="97690418"/>
    <s v="csthippvong85@gmail.com"/>
    <s v="Batch 2"/>
    <s v="22-26/07/2019"/>
  </r>
  <r>
    <n v="384"/>
    <s v="ທ່ານ ສາຍຄຳ ພຸດທະວົງ"/>
    <x v="1"/>
    <x v="0"/>
    <x v="0"/>
    <s v="ຄູສອນກົນຈັກ"/>
    <x v="1"/>
    <s v="ດົງຄຳຊ້າງ"/>
    <x v="3"/>
    <n v="97023228"/>
    <m/>
    <s v="Batch 2"/>
    <s v="22-26/07/2019"/>
  </r>
  <r>
    <n v="385"/>
    <s v="ທ່ານ ນາງ ປຸ້ຍ ອ່ອນສົມພວງ"/>
    <x v="0"/>
    <x v="0"/>
    <x v="0"/>
    <s v="ຄູສອນລ້ຽງສັດ"/>
    <x v="1"/>
    <s v="ດົງຄຳຊ້າງ"/>
    <x v="3"/>
    <n v="96282550"/>
    <m/>
    <s v="Batch 2"/>
    <s v="22-26/07/2019"/>
  </r>
  <r>
    <n v="386"/>
    <s v="ທ່ານ ນາງ ຈັນທະພອນ ໄຊຍະສອນ"/>
    <x v="0"/>
    <x v="0"/>
    <x v="0"/>
    <s v="ຫົວໜ້າສາຂາບັນຊີ"/>
    <x v="0"/>
    <s v="ຈຳປາສັກ"/>
    <x v="3"/>
    <n v="59081929"/>
    <s v="chanthaphone909@gmail.com"/>
    <s v="Batch 3"/>
    <s v="05-09/08/2019"/>
  </r>
  <r>
    <n v="387"/>
    <s v="ທ່ານ ນາງ ໄຂ່ມຸກ ຊຸມພົນພັກດີ"/>
    <x v="0"/>
    <x v="0"/>
    <x v="0"/>
    <s v="ຫົວໜ້າສາຂາ ເອເລັກໂຕຼນິກ"/>
    <x v="0"/>
    <s v="ຈຳປາສັກ"/>
    <x v="3"/>
    <n v="55837878"/>
    <s v="khaimouksoum@gmail.com"/>
    <s v="Batch 3"/>
    <s v="05-09/08/2019"/>
  </r>
  <r>
    <n v="388"/>
    <s v="ທ່ານ ບຸນສ່ວນ ຫອມສົມບັດ"/>
    <x v="1"/>
    <x v="0"/>
    <x v="0"/>
    <s v="ສາຂາບັນຊີ"/>
    <x v="0"/>
    <s v="ຈຳປາສັກ"/>
    <x v="3"/>
    <n v="55983377"/>
    <s v="bounsuane@gmail.com"/>
    <s v="Batch 3"/>
    <s v="05-09/08/2019"/>
  </r>
  <r>
    <n v="389"/>
    <s v="ທ່ານ ນາງ ວຽງວິໄລ ວໍລະບຸດ"/>
    <x v="0"/>
    <x v="0"/>
    <x v="0"/>
    <s v="ຄູສອນພາກວິຊາ ຂົວທາງ"/>
    <x v="1"/>
    <s v="ສະຫວັນນະເຂດ"/>
    <x v="3"/>
    <n v="55846679"/>
    <s v="viengvilayvorlaboud@gmail.com"/>
    <s v="Batch 3"/>
    <s v="05-09/08/2019"/>
  </r>
  <r>
    <n v="390"/>
    <s v="ທ່ານ ນາງ ເກສອນ ວໍລະບຸດ"/>
    <x v="0"/>
    <x v="0"/>
    <x v="0"/>
    <s v="ຄູສອນພາກວິຊາ ຄະຫະກຳ"/>
    <x v="1"/>
    <s v="ສະຫວັນນະເຂດ"/>
    <x v="3"/>
    <n v="91988369"/>
    <s v="kesone91988369@gmail.com "/>
    <s v="Batch 3"/>
    <s v="05-09/08/2019"/>
  </r>
  <r>
    <n v="391"/>
    <s v="ທ່ານ ນາງ ເກີນຕາ ບັນດາໂຄທອງ"/>
    <x v="0"/>
    <x v="0"/>
    <x v="0"/>
    <s v="ຄູສອນພາກວິຊາ ຄະຫະກຳ"/>
    <x v="1"/>
    <s v="ສະຫວັນນະເຂດ"/>
    <x v="3"/>
    <n v="91336664"/>
    <m/>
    <s v="Batch 3"/>
    <s v="05-09/08/2019"/>
  </r>
  <r>
    <n v="392"/>
    <s v="ທ່ານ ໄກສອນ ກະຕິຍະລາດ"/>
    <x v="1"/>
    <x v="3"/>
    <x v="1"/>
    <s v="ວິຊາການ ສາຂາຂົວທາງ"/>
    <x v="0"/>
    <s v="ຄຳມ່ວນ"/>
    <x v="3"/>
    <n v="55648877"/>
    <s v="kaysonektyl@gmail.com"/>
    <s v="Batch 3"/>
    <s v="05-09/08/2019"/>
  </r>
  <r>
    <n v="393"/>
    <s v="ທ່ານ ນາງ ອິນທິດາ ບຸນຈະເລີນ"/>
    <x v="0"/>
    <x v="0"/>
    <x v="0"/>
    <s v="ໂຮງແຮມ ແລະ ທ່ອງທ່ຽວ"/>
    <x v="0"/>
    <s v="ຄຳມ່ວນ"/>
    <x v="3"/>
    <n v="59909855"/>
    <s v="inthida.bounchalearn@gmail.com"/>
    <s v="Batch 3"/>
    <s v="05-09/08/2019"/>
  </r>
  <r>
    <n v="394"/>
    <s v="ທ່ານ ນາງ ແດງ ອ່ອນນາວົງ"/>
    <x v="0"/>
    <x v="0"/>
    <x v="0"/>
    <s v="ວິຊາການສາຂາ ບັນຊີ"/>
    <x v="0"/>
    <s v="ຄຳມ່ວນ"/>
    <x v="3"/>
    <n v="58548885"/>
    <s v="a.onnavong@gmail.com"/>
    <s v="Batch 3"/>
    <s v="05-09/08/2019"/>
  </r>
  <r>
    <n v="395"/>
    <s v="ທ່ານ ບຸນທ່ຽວ ໄຊຍະລາດ"/>
    <x v="1"/>
    <x v="0"/>
    <x v="0"/>
    <s v="ຄູສອນລົດຍົນ"/>
    <x v="1"/>
    <s v="ຄຳມ່ວນ"/>
    <x v="3"/>
    <n v="58600788"/>
    <m/>
    <s v="Batch 3"/>
    <s v="05-09/08/2019"/>
  </r>
  <r>
    <n v="396"/>
    <s v="ທ່ານ ຄູນຄຳ ໂພທິລາດ"/>
    <x v="1"/>
    <x v="0"/>
    <x v="0"/>
    <s v="ຄູສອນໄຟ້າ"/>
    <x v="1"/>
    <s v="ຄຳມ່ວນ"/>
    <x v="3"/>
    <n v="56908613"/>
    <s v="khamphaimaibai@gmail.com"/>
    <s v="Batch 3"/>
    <s v="05-09/08/2019"/>
  </r>
  <r>
    <n v="397"/>
    <s v="ທ່ານ ພົງສະຫວັດ ໄຊຍະເສນ"/>
    <x v="1"/>
    <x v="0"/>
    <x v="0"/>
    <s v="ຄູສອນກໍ່ສ້າງ"/>
    <x v="1"/>
    <s v="ຄຳມ່ວນ"/>
    <x v="3"/>
    <n v="29815219"/>
    <s v="phong3ppv@gmail.com"/>
    <s v="Batch 3"/>
    <s v="05-09/08/2019"/>
  </r>
  <r>
    <n v="398"/>
    <s v="ທ່ານ ນາງ ສອນເພັດ ວົງໄຊຊະນະຈິດ"/>
    <x v="0"/>
    <x v="0"/>
    <x v="0"/>
    <s v="ຄູສອນພາສາອັງກິດ"/>
    <x v="1"/>
    <s v="ແຂວງວຽງຈັນ"/>
    <x v="3"/>
    <n v="52264433"/>
    <s v="sonevongxay77@gmail.com"/>
    <s v="Batch 3"/>
    <s v="05-09/08/2019"/>
  </r>
  <r>
    <n v="399"/>
    <s v="ທ່ານ ລັດຕະນະວົງ ລັດຕະນະໂກສົນ"/>
    <x v="1"/>
    <x v="0"/>
    <x v="0"/>
    <s v="ຄູສອນກົນຈັກ"/>
    <x v="1"/>
    <s v="ແຂວງວຽງຈັນ"/>
    <x v="3"/>
    <n v="54172675"/>
    <m/>
    <s v="Batch 3"/>
    <s v="05-09/08/2019"/>
  </r>
  <r>
    <n v="400"/>
    <s v="ທ່ານ ນາງ ຈັນສະໝອນ ທຳມະວົງໄຊ"/>
    <x v="0"/>
    <x v="0"/>
    <x v="0"/>
    <s v="ບໍລິຫານທຸລະກິດ"/>
    <x v="0"/>
    <s v="ແຂວງວຽງຈັນ"/>
    <x v="3"/>
    <n v="52825993"/>
    <m/>
    <s v="Batch 3"/>
    <s v="05-09/08/2019"/>
  </r>
  <r>
    <n v="401"/>
    <s v="ທ່ານ ນາງ ຄຳໃສ ອົບມາໄລ"/>
    <x v="0"/>
    <x v="0"/>
    <x v="0"/>
    <s v="ໂຮງແຮມ ແລະ ທ່ອງທ່ຽວ"/>
    <x v="0"/>
    <s v="ປາກປ່າສັກ"/>
    <x v="3"/>
    <n v="55962618"/>
    <s v="khamsay1987@gmail.com"/>
    <s v="Batch 3"/>
    <s v="05-09/08/2019"/>
  </r>
  <r>
    <n v="402"/>
    <s v="ທ່ານ ນາງ ຄອນຄຳ ວິລິວົງ"/>
    <x v="0"/>
    <x v="0"/>
    <x v="0"/>
    <s v="ບໍລິຫານທຸລະກິດ"/>
    <x v="0"/>
    <s v="ປາກປ່າສັກ"/>
    <x v="3"/>
    <n v="22221955"/>
    <s v="khonekham-virivong@gmail.com "/>
    <s v="Batch 3"/>
    <s v="05-09/08/2019"/>
  </r>
  <r>
    <n v="403"/>
    <s v="ທ່ານ ບຸນຈັນ ຄຳຜຸຍ"/>
    <x v="1"/>
    <x v="0"/>
    <x v="0"/>
    <s v="ຄູສອນຄອມພິວເຕີ້"/>
    <x v="1"/>
    <s v="ປາກປ່າສັກ"/>
    <x v="3"/>
    <n v="22555519"/>
    <s v="bounchan.khamphouvy@yahoo.com "/>
    <s v="Batch 3"/>
    <s v="05-09/08/2019"/>
  </r>
  <r>
    <n v="404"/>
    <s v="ທ່ານ ເກີດສົມບັດ ທຳມະຈັກ"/>
    <x v="1"/>
    <x v="0"/>
    <x v="0"/>
    <s v="ຄູສອນໄຟ້າ"/>
    <x v="1"/>
    <s v="ສັບພະວິຊາ"/>
    <x v="3"/>
    <n v="55556133"/>
    <s v="keutsombat99@gmail.com"/>
    <s v="Batch 3"/>
    <s v="05-09/08/2019"/>
  </r>
  <r>
    <n v="405"/>
    <s v="ທ່ານ ບຸນປັນ ພົມມະສານ"/>
    <x v="1"/>
    <x v="0"/>
    <x v="0"/>
    <s v="ຄູສອນພາກວິຊາ ບໍ່ແຮ່"/>
    <x v="1"/>
    <s v="ສັບພະວິຊາ"/>
    <x v="3"/>
    <n v="22029737"/>
    <s v="ter19ptc@gmail.com "/>
    <s v="Batch 3"/>
    <s v="05-09/08/2019"/>
  </r>
  <r>
    <n v="406"/>
    <s v="ທ່ານ ນາງ ເນດນະພາ ພວງສົມທອງ"/>
    <x v="0"/>
    <x v="0"/>
    <x v="0"/>
    <s v="ສຳຫຼວດວັດແທກຄຸ້ມຄອງທີ່ດິນ"/>
    <x v="0"/>
    <s v="ສັບພະວິຊາ"/>
    <x v="3"/>
    <n v="97554983"/>
    <s v="nethnapha.pch@gmail.com "/>
    <s v="Batch 3"/>
    <s v="05-09/08/2019"/>
  </r>
  <r>
    <n v="407"/>
    <s v="ທ່ານ ນາງ ທ່ອນແກ້ວ ສຸພັນທອນ"/>
    <x v="0"/>
    <x v="0"/>
    <x v="0"/>
    <s v="ຄູສອນຄອມພິວເຕີ້"/>
    <x v="1"/>
    <s v="ວຽງຈັນ-ຮາໂນ່ຍ"/>
    <x v="3"/>
    <n v="22449957"/>
    <m/>
    <s v="Batch 3"/>
    <s v="05-09/08/2019"/>
  </r>
  <r>
    <n v="408"/>
    <s v="ທ່ານ ນາງ ເພັດລຳພູນ ຈັນທະລາ"/>
    <x v="0"/>
    <x v="0"/>
    <x v="0"/>
    <s v="ຄູສອນໄຟ້າ ເອເລັກໂຕຼນິກ"/>
    <x v="1"/>
    <s v="ວຽງຈັນ-ຮາໂນ່ຍ"/>
    <x v="3"/>
    <n v="54835941"/>
    <s v="phetlumphoun@gmail.com "/>
    <s v="Batch 3"/>
    <s v="05-09/08/2019"/>
  </r>
  <r>
    <n v="409"/>
    <s v="ທ່ານ ແສງຈັນ ສຸດທິພົງສັກ"/>
    <x v="1"/>
    <x v="0"/>
    <x v="0"/>
    <s v="ການຕະຫລາດ"/>
    <x v="0"/>
    <s v="ວຽງຈັນ-ຮາໂນ່ຍ"/>
    <x v="3"/>
    <n v="98966668"/>
    <m/>
    <s v="Batch 3"/>
    <s v="05-09/08/2019"/>
  </r>
  <r>
    <n v="410"/>
    <s v="ທ່ານ ສຸລິນໄຊ ເຮືອງວົງສາ"/>
    <x v="1"/>
    <x v="0"/>
    <x v="0"/>
    <s v="ຄູສອນປ່າໄມ້"/>
    <x v="1"/>
    <s v="ດົງຄຳຊ້າງ"/>
    <x v="3"/>
    <n v="99954940"/>
    <s v="soulixay19@gmail.com "/>
    <s v="Batch 3"/>
    <s v="05-09/08/2019"/>
  </r>
  <r>
    <n v="411"/>
    <s v="ທ່ານ ອານິນພອນ ຫຼວງດວງສິດທິເດດ"/>
    <x v="1"/>
    <x v="0"/>
    <x v="0"/>
    <s v="ຄູສອນຄອມພິວເຕີ້"/>
    <x v="1"/>
    <s v="ດົງຄຳຊ້າງ"/>
    <x v="3"/>
    <n v="95567336"/>
    <s v="aninphone@hotmail.com "/>
    <s v="Batch 3"/>
    <s v="05-09/08/2019"/>
  </r>
  <r>
    <n v="412"/>
    <s v="ທ່ານ ນາງ ພິມມະກອນ ລານມີໄຊ"/>
    <x v="0"/>
    <x v="0"/>
    <x v="0"/>
    <s v="ຄູສອນ ປູກຝັງ"/>
    <x v="1"/>
    <s v="ດົງຄຳຊ້າງ"/>
    <x v="3"/>
    <n v="99103889"/>
    <s v="pk310198@gmail.com"/>
    <s v="Batch 3"/>
    <s v="05-09/08/2019"/>
  </r>
  <r>
    <n v="413"/>
    <s v="ທ່ານ ນາງ ວັນເພັງ ພູນດາວັນ"/>
    <x v="0"/>
    <x v="0"/>
    <x v="0"/>
    <s v="ຄູສອນລ້ຽງສັດ"/>
    <x v="1"/>
    <s v="ດົງຄຳຊ້າງ"/>
    <x v="3"/>
    <n v="95048859"/>
    <s v="vp.dats@gmail.com "/>
    <s v="Batch 3"/>
    <s v="05-09/08/2019"/>
  </r>
  <r>
    <n v="414"/>
    <s v="ທ່ານ ນາງ ບົວທອງ ພູມີ"/>
    <x v="0"/>
    <x v="0"/>
    <x v="0"/>
    <s v="ຮອງຫົວໜ້າ ພະແນກກິດຈະການນັກສຶກສາ"/>
    <x v="0"/>
    <s v="ຈຳປາສັກ"/>
    <x v="4"/>
    <n v="55848653"/>
    <s v="bounthongphoumy@gmail.com"/>
    <s v="Batch 1"/>
    <s v="19-23/08/2019"/>
  </r>
  <r>
    <n v="415"/>
    <s v="ທ່ານ ຄຳຟອງ ພັນທະລາດ"/>
    <x v="1"/>
    <x v="0"/>
    <x v="0"/>
    <s v="ພະແນກ ກິດຈະການນັກສຶກສາ"/>
    <x v="0"/>
    <s v="ຈຳປາສັກ"/>
    <x v="4"/>
    <n v="55434598"/>
    <m/>
    <s v="Batch 1"/>
    <s v="19-23/08/2019"/>
  </r>
  <r>
    <n v="416"/>
    <s v="ທ່ານ ນາງ ສຸກສະຫວັນ ດາວເຮືອງລິດ"/>
    <x v="0"/>
    <x v="0"/>
    <x v="0"/>
    <s v="ພະແນກ ກິດຈະການນັກສຶກສາ"/>
    <x v="0"/>
    <s v="ຈຳປາສັກ"/>
    <x v="4"/>
    <n v="97778002"/>
    <s v="souksavanh28.dhl@gmail.com"/>
    <s v="Batch 1"/>
    <s v="19-23/08/2019"/>
  </r>
  <r>
    <n v="417"/>
    <s v="ທ່ານ ຄຳມະສອນ ອິນສີຊຽງໃໝ່"/>
    <x v="1"/>
    <x v="0"/>
    <x v="0"/>
    <s v="ພະແນກຄວບຄຸມຄຸນນະພາບ"/>
    <x v="0"/>
    <s v="ສະຫວັນນະເຂດ"/>
    <x v="4"/>
    <n v="52276587"/>
    <s v="sonekham@gmail.com"/>
    <s v="Batch 1"/>
    <s v="19-23/08/2019"/>
  </r>
  <r>
    <n v="418"/>
    <s v="ທ່ານ ບຸນທົງ ຊາທິລາດ"/>
    <x v="1"/>
    <x v="0"/>
    <x v="0"/>
    <s v="ຄູສອນກົນຈັກ"/>
    <x v="1"/>
    <s v="ສະຫວັນນະເຂດ"/>
    <x v="4"/>
    <n v="55641693"/>
    <m/>
    <s v="Batch 1"/>
    <s v="19-23/08/2019"/>
  </r>
  <r>
    <n v="419"/>
    <s v="ທ່ານ ນາງ ດາສະຫວັນ ວົງມີໄຊ"/>
    <x v="0"/>
    <x v="0"/>
    <x v="0"/>
    <s v="ພະແນກຂໍ້ມູນຂ່າວສານ"/>
    <x v="0"/>
    <s v="ສະຫວັນນະເຂດ"/>
    <x v="4"/>
    <n v="23555292"/>
    <s v="dasavanh2125@gmail.com"/>
    <s v="Batch 1"/>
    <s v="19-23/08/2019"/>
  </r>
  <r>
    <n v="420"/>
    <s v="ທ່ານ ສົມພອນ ຈັນທະເທບ"/>
    <x v="1"/>
    <x v="0"/>
    <x v="0"/>
    <s v="ຮອງ ຫໜ ບໍລິຫານທຸລະກິດ"/>
    <x v="0"/>
    <s v="ຄຳມ່ວນ"/>
    <x v="4"/>
    <n v="56723330"/>
    <s v="sonphonechanthap@gmail.com"/>
    <s v="Batch 1"/>
    <s v="19-23/08/2019"/>
  </r>
  <r>
    <n v="421"/>
    <s v="ທ່ານ ທອງດີ ອິນທິລາຍ"/>
    <x v="1"/>
    <x v="0"/>
    <x v="0"/>
    <s v="ຄູສອນໄຟຟ້າ"/>
    <x v="1"/>
    <s v="ຄຳມ່ວນ"/>
    <x v="4"/>
    <n v="55757373"/>
    <s v="thongdypao@gmail.com"/>
    <s v="Batch 1"/>
    <s v="19-23/08/2019"/>
  </r>
  <r>
    <n v="422"/>
    <s v="ທ່ານ ພອນປະເສີດ ອິນທະວົງ"/>
    <x v="1"/>
    <x v="0"/>
    <x v="0"/>
    <s v="ຄູສອນ ໄອທີ"/>
    <x v="1"/>
    <s v="ຄຳມ່ວນ"/>
    <x v="4"/>
    <n v="55315147"/>
    <s v="yued89@gmail.com"/>
    <s v="Batch 1"/>
    <s v="19-23/08/2019"/>
  </r>
  <r>
    <n v="423"/>
    <s v="ທ່ານ ສົມຈັນ ພົມມະຈັນ"/>
    <x v="1"/>
    <x v="0"/>
    <x v="0"/>
    <s v="ຮຫໜ ພາກວິຊາໄຟຟ້າກົນຈັກ"/>
    <x v="0"/>
    <s v="ແຂວງວຽງຈັນ"/>
    <x v="4"/>
    <n v="55425670"/>
    <m/>
    <s v="Batch 1"/>
    <s v="19-23/08/2019"/>
  </r>
  <r>
    <n v="424"/>
    <s v="ທ່ານ ອຳຄາ ພົນພັກດີ"/>
    <x v="1"/>
    <x v="0"/>
    <x v="0"/>
    <s v="ຄູສອນ ພາກວິຊາສ້ອມແປງກົນຈັກ"/>
    <x v="1"/>
    <s v="ແຂວງວຽງຈັນ"/>
    <x v="4"/>
    <n v="59682358"/>
    <s v="ponpakdee287@gmail.com"/>
    <s v="Batch 1"/>
    <s v="19-23/08/2019"/>
  </r>
  <r>
    <n v="425"/>
    <s v="ທ່ານ ນາງ ສຸກສະໄໝ ວິໄລທອງ"/>
    <x v="0"/>
    <x v="0"/>
    <x v="0"/>
    <s v="ຄູສອນ ພາກວິຊາບໍລິຫານທຸລະກິດ"/>
    <x v="1"/>
    <s v="ແຂວງວຽງຈັນ"/>
    <x v="4"/>
    <n v="22140786"/>
    <s v="souksamay-vlt@hotmail.com"/>
    <s v="Batch 1"/>
    <s v="19-23/08/2019"/>
  </r>
  <r>
    <n v="426"/>
    <s v="ທ່ານ ນາງ ຈິນຕະນາ ຄອນສະຫັວນ"/>
    <x v="0"/>
    <x v="0"/>
    <x v="0"/>
    <s v="ຄູສອນວິຊາໂຮງແຮມ ແລະ ທ່ອງທ່ຽວ"/>
    <x v="1"/>
    <s v="ປາກປ່າສັກ"/>
    <x v="4"/>
    <n v="77854848"/>
    <s v="emmylaos@outlook.com"/>
    <s v="Batch 1"/>
    <s v="19-23/08/2019"/>
  </r>
  <r>
    <n v="427"/>
    <s v="ທ່ານ ນາງ ຄອນຄຳ ວິລິວົງ"/>
    <x v="0"/>
    <x v="0"/>
    <x v="0"/>
    <s v="ຄູສອນ ພາກວິຊາບໍລິຫານທຸລະກິດ"/>
    <x v="1"/>
    <s v="ປາກປ່າສັກ"/>
    <x v="4"/>
    <n v="22221955"/>
    <s v="khonekham.virivong@gmail.com"/>
    <s v="Batch 1"/>
    <s v="19-23/08/2019"/>
  </r>
  <r>
    <n v="428"/>
    <s v="ທ່ານ ນິຍົມ ວິໄລທອງ"/>
    <x v="1"/>
    <x v="0"/>
    <x v="0"/>
    <s v="ຄູສອນ ພາກວິຊາໄຟຟ້າ - ເອເລັກໂຕຣນິກ"/>
    <x v="1"/>
    <s v="ປາກປ່າສັກ"/>
    <x v="4"/>
    <n v="58699948"/>
    <s v="niyomvilaythong@gmail.com"/>
    <s v="Batch 1"/>
    <s v="19-23/08/2019"/>
  </r>
  <r>
    <n v="429"/>
    <s v="ທ່ານ ເພັດດວງຈັນ ພິມມະສອນ"/>
    <x v="1"/>
    <x v="0"/>
    <x v="0"/>
    <s v="ຄູສອນ ພາກວິຊາບໍລິຫານທຸລະກິດ"/>
    <x v="1"/>
    <s v="ປາກປ່າສັກ"/>
    <x v="4"/>
    <n v="59946034"/>
    <s v="phimphet@yahoo.com"/>
    <s v="Batch 1"/>
    <s v="19-23/08/2019"/>
  </r>
  <r>
    <n v="430"/>
    <s v="ທ່ານ ໄຊຍະກອນ ນິນລະວົງ"/>
    <x v="1"/>
    <x v="0"/>
    <x v="0"/>
    <s v="ຄູສອນ ພາກວິຊາໄອທີວິສະວະກຳ"/>
    <x v="1"/>
    <s v="ສັບພະວິຊາ"/>
    <x v="4"/>
    <n v="22339555"/>
    <s v="ninlavongnlv@gmail.com"/>
    <s v="Batch 1"/>
    <s v="19-23/08/2019"/>
  </r>
  <r>
    <n v="431"/>
    <s v="ທ່ານ ນາງ ສຸດສະດາ ພິມມະຫາໄຊ"/>
    <x v="0"/>
    <x v="0"/>
    <x v="0"/>
    <s v="ຄູສອນ ພາກວິຊາໄອທີວິສະວະກຳ"/>
    <x v="1"/>
    <s v="ສັບພະວິຊາ"/>
    <x v="4"/>
    <n v="52247792"/>
    <s v="soudsadanoy@gmail.com "/>
    <s v="Batch 1"/>
    <s v="19-23/08/2019"/>
  </r>
  <r>
    <n v="432"/>
    <s v="ທ່ານ ມົນວິໄຊ ສຸວັນທອນ"/>
    <x v="1"/>
    <x v="0"/>
    <x v="0"/>
    <s v="ຄູສອນ ພາກວິຊາໄຟຟ້າ"/>
    <x v="1"/>
    <s v="ສັບພະວິຊາ"/>
    <x v="4"/>
    <n v="58849884"/>
    <s v="msouvanthone@gmail.com"/>
    <s v="Batch 1"/>
    <s v="19-23/08/2019"/>
  </r>
  <r>
    <n v="433"/>
    <s v="ທ່ານ ເພັດສະຫວັນ ສຸກກະເສີມ"/>
    <x v="1"/>
    <x v="0"/>
    <x v="0"/>
    <s v="ຄູສອນ ພາກວິຊາທໍລະນີສາດ"/>
    <x v="1"/>
    <s v="ສັບພະວິຊາ"/>
    <x v="4"/>
    <n v="76148248"/>
    <s v="phetsavanhbilly@gmail.com"/>
    <s v="Batch 1"/>
    <s v="19-23/08/2019"/>
  </r>
  <r>
    <n v="434"/>
    <s v="ທ່ານ ຄູນ ອິນທະໄຊ"/>
    <x v="1"/>
    <x v="0"/>
    <x v="0"/>
    <s v="ຄູສອນ ເອເລັກໂຕຼນິກ"/>
    <x v="1"/>
    <s v="ວຽງຈັນ-ຮາໂນ່ຍ"/>
    <x v="4"/>
    <n v="59995499"/>
    <s v="khouninthaxay89@gmail.com "/>
    <s v="Batch 1"/>
    <s v="19-23/08/2019"/>
  </r>
  <r>
    <n v="435"/>
    <s v="ທ່ານ ຄຳພາວັນ ອິນທະວົງ"/>
    <x v="1"/>
    <x v="0"/>
    <x v="0"/>
    <s v="ຄູສອນພາລະ"/>
    <x v="1"/>
    <s v="ວຽງຈັນ-ຮາໂນ່ຍ"/>
    <x v="4"/>
    <n v="55330031"/>
    <m/>
    <s v="Batch 1"/>
    <s v="19-23/08/2019"/>
  </r>
  <r>
    <n v="436"/>
    <s v="ທ່ານ ແກ້ວ ມູນມະນີຈັນ"/>
    <x v="1"/>
    <x v="0"/>
    <x v="0"/>
    <s v="ຄູສອນຟີຊິກ"/>
    <x v="1"/>
    <s v="ວຽງຈັນ-ຮາໂນ່ຍ"/>
    <x v="4"/>
    <n v="29809622"/>
    <s v="keomoragode@gmail.com"/>
    <s v="Batch 1"/>
    <s v="19-23/08/2019"/>
  </r>
  <r>
    <n v="437"/>
    <s v="ທ່ານ ນາງ ພອນແສງ ບຸນປະສົງ"/>
    <x v="0"/>
    <x v="0"/>
    <x v="0"/>
    <s v="ຄູສອນພາສາລາວ"/>
    <x v="1"/>
    <s v="ວຽງຈັນ-ຮາໂນ່ຍ"/>
    <x v="4"/>
    <n v="99290413"/>
    <s v="bounpasong@gmail.com"/>
    <s v="Batch 1"/>
    <s v="19-23/08/2019"/>
  </r>
  <r>
    <n v="438"/>
    <s v="ທ່ານ ນາງ ວຽງສະຫວັນ ໄຊຍະວົງ"/>
    <x v="0"/>
    <x v="0"/>
    <x v="0"/>
    <s v="ຄູສອນບັນຊີ"/>
    <x v="1"/>
    <s v="ວຽງຈັນ-ຮາໂນ່ຍ"/>
    <x v="4"/>
    <n v="23222978"/>
    <s v="tou0305070789@gmail.com"/>
    <s v="Batch 1"/>
    <s v="19-23/08/2019"/>
  </r>
  <r>
    <n v="439"/>
    <s v="ທ່ານ ນາງ ແພງສີ ມະນີແສງ"/>
    <x v="0"/>
    <x v="2"/>
    <x v="1"/>
    <s v="ຄູສອນປູກຝັງ"/>
    <x v="1"/>
    <s v="ດົງຄຳຊ້າງ"/>
    <x v="4"/>
    <n v="23915678"/>
    <m/>
    <s v="Batch 1"/>
    <s v="19-23/08/2019"/>
  </r>
  <r>
    <n v="440"/>
    <s v="ທ່ານ ນາງ ພອນສະຫວັນ ສຸດທິຈັກ"/>
    <x v="0"/>
    <x v="0"/>
    <x v="0"/>
    <s v="ຄູສອນພະຍາດສັດ"/>
    <x v="1"/>
    <s v="ດົງຄຳຊ້າງ"/>
    <x v="4"/>
    <n v="77773310"/>
    <m/>
    <s v="Batch 1"/>
    <s v="19-23/08/2019"/>
  </r>
  <r>
    <n v="441"/>
    <s v="ທ່ານ ແສງອາລຸນ ຈັນທະສຸກ"/>
    <x v="1"/>
    <x v="0"/>
    <x v="0"/>
    <s v="ຄູສອນປູກຝັງ"/>
    <x v="1"/>
    <s v="ດົງຄຳຊ້າງ"/>
    <x v="4"/>
    <n v="55689181"/>
    <m/>
    <s v="Batch 1"/>
    <s v="19-23/08/2019"/>
  </r>
  <r>
    <n v="442"/>
    <s v="ທ່ານ ສີພັນ ແສນວັນນະຄຳ"/>
    <x v="1"/>
    <x v="0"/>
    <x v="0"/>
    <s v="ຄູສອນລ້ຽງສັດ"/>
    <x v="1"/>
    <s v="ດົງຄຳຊ້າງ"/>
    <x v="4"/>
    <n v="59615154"/>
    <s v="syphanhouy@hotmail.com"/>
    <s v="Batch 1"/>
    <s v="19-23/08/2019"/>
  </r>
  <r>
    <n v="443"/>
    <s v="ທ່ານ ຄຳຮຸ່ງ ດິນທອງໄຊ"/>
    <x v="1"/>
    <x v="0"/>
    <x v="0"/>
    <s v="ຄູສອນການເມືອງ"/>
    <x v="1"/>
    <s v="ດົງຄຳຊ້າງ"/>
    <x v="4"/>
    <n v="55777345"/>
    <m/>
    <s v="Batch 1"/>
    <s v="19-23/08/2019"/>
  </r>
  <r>
    <n v="444"/>
    <s v="ທ່ານ ນາງ ຈຳປີ ແກ້ວບຸບຜາ"/>
    <x v="0"/>
    <x v="0"/>
    <x v="0"/>
    <s v="ຄູສອນ ພາກວິຊາໂຮງແຮມ ແລະ ທ່ອງທ່ຽວ"/>
    <x v="1"/>
    <s v="ຈຳປາສັກ"/>
    <x v="4"/>
    <n v="95666998"/>
    <m/>
    <s v="Batch 2"/>
    <s v="26-30/08/2019"/>
  </r>
  <r>
    <n v="445"/>
    <s v="ທ່ານ ນາງ ເພັດສະໝອນ ແກ້ວຂຸນປາສັກ"/>
    <x v="0"/>
    <x v="0"/>
    <x v="0"/>
    <s v="ການຄຸ້ມຄອງ"/>
    <x v="0"/>
    <s v="ຈຳປາສັກ"/>
    <x v="4"/>
    <n v="98909768"/>
    <m/>
    <s v="Batch 2"/>
    <s v="26-30/08/2019"/>
  </r>
  <r>
    <n v="446"/>
    <s v="ທ່ານ ນາງ ຈິດປະສົງ ຖາວອນຄຳ"/>
    <x v="0"/>
    <x v="0"/>
    <x v="0"/>
    <s v="ພາສາອັງກິດ"/>
    <x v="0"/>
    <s v="ຈຳປາສັກ"/>
    <x v="4"/>
    <n v="777504017"/>
    <m/>
    <s v="Batch 2"/>
    <s v="26-30/08/2019"/>
  </r>
  <r>
    <n v="447"/>
    <s v="ທ່ານ ກອງແພງ ສຸລິຍະມາດ"/>
    <x v="1"/>
    <x v="0"/>
    <x v="0"/>
    <s v="ການເມືອງ"/>
    <x v="0"/>
    <s v="ສະຫວັນນະເຂດ"/>
    <x v="4"/>
    <n v="9643993"/>
    <s v="soulignamath.kongpheng3@gmail.com"/>
    <s v="Batch 2"/>
    <s v="26-30/08/2019"/>
  </r>
  <r>
    <n v="448"/>
    <s v="ທ່ານ ຄຳພີ ສີຫາຈັກ"/>
    <x v="1"/>
    <x v="0"/>
    <x v="0"/>
    <s v="ຮອງຫົວໜ້າ ພາກວິຊາ ບໍລິຫານທຸລະກິດ"/>
    <x v="0"/>
    <s v="ສະຫວັນນະເຂດ"/>
    <x v="4"/>
    <n v="58835666"/>
    <s v="sihachack-k@hotmail.com"/>
    <s v="Batch 2"/>
    <s v="26-30/08/2019"/>
  </r>
  <r>
    <n v="449"/>
    <s v="ທ່ານ ນາງ ມະນີຈັນ ກົງພະຈັນ"/>
    <x v="0"/>
    <x v="0"/>
    <x v="0"/>
    <s v="ຮອງພາກວິຊາຕັດຫຍິບ"/>
    <x v="0"/>
    <s v="ສະຫວັນນະເຂດ"/>
    <x v="4"/>
    <n v="77755996"/>
    <s v="joisvp1018@gmail.com"/>
    <s v="Batch 2"/>
    <s v="26-30/08/2019"/>
  </r>
  <r>
    <n v="450"/>
    <s v="ທ່ານ ໄຊປັນຍາ ລັດຖະຈັກ"/>
    <x v="1"/>
    <x v="0"/>
    <x v="0"/>
    <s v="ກົນຈັກ"/>
    <x v="0"/>
    <s v="ຄຳມ່ວນ"/>
    <x v="4"/>
    <n v="56820034"/>
    <m/>
    <s v="Batch 2"/>
    <s v="26-30/08/2019"/>
  </r>
  <r>
    <n v="451"/>
    <s v="ທ່ານ ໄກສອນ ກະຕິຍະລາດ"/>
    <x v="1"/>
    <x v="0"/>
    <x v="0"/>
    <s v="ພະແນກວິຊາການ"/>
    <x v="0"/>
    <s v="ຄຳມ່ວນ"/>
    <x v="4"/>
    <n v="55648877"/>
    <s v="kaysonektyl@gmail.com"/>
    <s v="Batch 2"/>
    <s v="26-30/08/2019"/>
  </r>
  <r>
    <n v="452"/>
    <s v="ທ່ານ ນາງ ອິນທິດາ ບຸນຈະເລີນ"/>
    <x v="0"/>
    <x v="0"/>
    <x v="0"/>
    <s v="ຄູສອນ ພາກວິຊາຄະຫະກຳ"/>
    <x v="1"/>
    <s v="ຄຳມ່ວນ"/>
    <x v="4"/>
    <n v="59909855"/>
    <s v="inthida.bounchalearn@gmail.com"/>
    <s v="Batch 2"/>
    <s v="26-30/08/2019"/>
  </r>
  <r>
    <n v="453"/>
    <s v="ທ່ານ ຄຳເພັດ ອ່ອນປະເສີດ"/>
    <x v="1"/>
    <x v="0"/>
    <x v="0"/>
    <s v="ຫົວໜ້າ ພາກວິຊາກະເສດ"/>
    <x v="0"/>
    <s v="ແຂວງວຽງຈັນ"/>
    <x v="4"/>
    <n v="55796979"/>
    <s v="khamphetoupa@gmail.com"/>
    <s v="Batch 2"/>
    <s v="26-30/08/2019"/>
  </r>
  <r>
    <n v="454"/>
    <s v="ທ່ານ ໄຊສົມບູນ ໄກສອນ"/>
    <x v="1"/>
    <x v="0"/>
    <x v="0"/>
    <s v="ຄູສອນ ພາກວິຊາເຄຫາສະຖານ"/>
    <x v="1"/>
    <s v="ແຂວງວຽງຈັນ"/>
    <x v="4"/>
    <n v="95338375"/>
    <s v="saysomboun@hotmail.com"/>
    <s v="Batch 2"/>
    <s v="26-30/08/2019"/>
  </r>
  <r>
    <n v="455"/>
    <s v="ທ່ານ ນາງ ຄຳປານ ສົມສະນິດ"/>
    <x v="0"/>
    <x v="0"/>
    <x v="0"/>
    <s v="ຄູສອນ ພາກວິຊາຄະຫະກຳ"/>
    <x v="1"/>
    <s v="ແຂວງວຽງຈັນ"/>
    <x v="4"/>
    <n v="98565072"/>
    <m/>
    <s v="Batch 2"/>
    <s v="26-30/08/2019"/>
  </r>
  <r>
    <n v="456"/>
    <s v="ທ່ານ ນາງ ຈັນແກ້ວ ບູລົມ"/>
    <x v="0"/>
    <x v="0"/>
    <x v="0"/>
    <s v="ຄູສອນວິທະຍາສາດພື້ນຖານ"/>
    <x v="1"/>
    <s v="ປາກປ່າສັກ"/>
    <x v="4"/>
    <n v="55702971"/>
    <m/>
    <s v="Batch 2"/>
    <s v="26-30/08/2019"/>
  </r>
  <r>
    <n v="457"/>
    <s v="ທ່ານ ນາງ ດາວສຸກອຸລາ ວິໄລ"/>
    <x v="0"/>
    <x v="0"/>
    <x v="0"/>
    <s v="ຄູສອນ ພາກວິຊາໂຮງແຮມ ແລະ ທ່ອງທ່ຽວ"/>
    <x v="1"/>
    <s v="ປາກປ່າສັກ"/>
    <x v="4"/>
    <n v="55921624"/>
    <m/>
    <s v="Batch 2"/>
    <s v="26-30/08/2019"/>
  </r>
  <r>
    <n v="458"/>
    <s v="ທ່ານ ໄພປະດິດ ໄຊອຸດົມ"/>
    <x v="1"/>
    <x v="0"/>
    <x v="0"/>
    <s v="ຄູສອນ ພາກວິຊາບໍລິຫານທຸລະກິດ"/>
    <x v="1"/>
    <s v="ປາກປ່າສັກ"/>
    <x v="4"/>
    <n v="55700877"/>
    <m/>
    <s v="Batch 2"/>
    <s v="26-30/08/2019"/>
  </r>
  <r>
    <n v="459"/>
    <s v="ທ່ານ ອຳໄພວັນ ແສນຫົວພັນ"/>
    <x v="1"/>
    <x v="0"/>
    <x v="0"/>
    <s v="ຄູສອນ ພະແນກຈອດ ແລະ ທໍ່ນ້ຳ"/>
    <x v="1"/>
    <s v="ປາກປ່າສັກ"/>
    <x v="4"/>
    <n v="56800845"/>
    <m/>
    <s v="Batch 2"/>
    <s v="26-30/08/2019"/>
  </r>
  <r>
    <n v="460"/>
    <s v="ທ່ານ ດອນສະຫວັນ ສາຍເຊກອງ"/>
    <x v="1"/>
    <x v="0"/>
    <x v="0"/>
    <s v="ຄູສອນ ພະແນກເຕັກໂນໂລຢີ ແລະ ຂໍ້ມູນຂ່າວສານ"/>
    <x v="1"/>
    <s v="ປາກປ່າສັກ"/>
    <x v="4"/>
    <n v="54412821"/>
    <m/>
    <s v="Batch 2"/>
    <s v="26-30/08/2019"/>
  </r>
  <r>
    <n v="461"/>
    <s v="ທ່ານ ນາງ ສຸກສາຄອນ ກຸນລາວົງ"/>
    <x v="0"/>
    <x v="0"/>
    <x v="0"/>
    <s v="ວິຊາການ ພະແນກວິຊາການ"/>
    <x v="0"/>
    <s v="ສັບພະວິຊາ"/>
    <x v="4"/>
    <n v="28904639"/>
    <s v="sa_kounlavong@hotmail.com"/>
    <s v="Batch 2"/>
    <s v="26-30/08/2019"/>
  </r>
  <r>
    <n v="462"/>
    <s v="ທ່ານ ນາງ ບົວເງິນ ຈັນທະວົງ"/>
    <x v="0"/>
    <x v="0"/>
    <x v="0"/>
    <s v="ຄູູສອນ ພາກວິຊາສຳຫຼວດວັດແທກແຜນທີ່"/>
    <x v="1"/>
    <s v="ສັບພະວິຊາ"/>
    <x v="4"/>
    <n v="56862646"/>
    <s v="noybouapsd@gmail.com"/>
    <s v="Batch 2"/>
    <s v="26-30/08/2019"/>
  </r>
  <r>
    <n v="463"/>
    <s v="ທ່ານ ອຸໄທ ພູມາລາວົງ"/>
    <x v="1"/>
    <x v="0"/>
    <x v="0"/>
    <s v="ຄູສອນ ພາກວິຊາສຳຫຼວດວັດແທກແຜນທີ່"/>
    <x v="1"/>
    <s v="ສັບພະວິຊາ"/>
    <x v="4"/>
    <n v="98789893"/>
    <s v="p_malavong@gmail.com"/>
    <s v="Batch 2"/>
    <s v="26-30/08/2019"/>
  </r>
  <r>
    <n v="464"/>
    <s v="ທ່ານ ຢ່າງເຮີ່"/>
    <x v="1"/>
    <x v="0"/>
    <x v="0"/>
    <s v="ຄູສອນ ພາກວິຊາບໍ່ແຮ່"/>
    <x v="1"/>
    <s v="ສັບພະວິຊາ"/>
    <x v="4"/>
    <n v="22176364"/>
    <m/>
    <s v="Batch 2"/>
    <s v="26-30/08/2019"/>
  </r>
  <r>
    <n v="465"/>
    <s v="ທ່ານ ເສົາຄຳ ຂຸນສີ"/>
    <x v="1"/>
    <x v="0"/>
    <x v="0"/>
    <s v="ຄູສອນ ພາກວິຊາບໍລິຫານທຸລະກິດ"/>
    <x v="1"/>
    <s v="ວຽງຈັນ-ຮາໂນ່ຍ"/>
    <x v="4"/>
    <n v="55111353"/>
    <s v="saokham1010@gmail.com"/>
    <s v="Batch 2"/>
    <s v="26-30/08/2019"/>
  </r>
  <r>
    <n v="466"/>
    <s v="ທ່ານ ແສງຈັນ ພອນສະຫວັນ"/>
    <x v="1"/>
    <x v="0"/>
    <x v="0"/>
    <s v="ຄູສອນ ໄອທີ"/>
    <x v="1"/>
    <s v="ວຽງຈັນ-ຮາໂນ່ຍ"/>
    <x v="4"/>
    <n v="99991619"/>
    <s v="sengphonesavan@gmail.com"/>
    <s v="Batch 2"/>
    <s v="26-30/08/2019"/>
  </r>
  <r>
    <n v="467"/>
    <s v="ທ່ານ ນາງ ລັດສະດີ ຈິດນາລີ"/>
    <x v="0"/>
    <x v="0"/>
    <x v="0"/>
    <s v="ເອເລັກໂຕຼນິກ"/>
    <x v="0"/>
    <s v="ວຽງຈັນ-ຮາໂນ່ຍ"/>
    <x v="4"/>
    <n v="28118996"/>
    <m/>
    <s v="Batch 2"/>
    <s v="26-30/08/2019"/>
  </r>
  <r>
    <n v="468"/>
    <s v="ທ່ານ ນາງ ເມີ້ຍ ພັນມະທອງ"/>
    <x v="0"/>
    <x v="0"/>
    <x v="0"/>
    <s v="ຄູສອນວິທະຍາສາດພື້ນຖານ"/>
    <x v="1"/>
    <s v="ວຽງຈັນ-ຮາໂນ່ຍ"/>
    <x v="4"/>
    <n v="23844883"/>
    <m/>
    <s v="Batch 2"/>
    <s v="26-30/08/2019"/>
  </r>
  <r>
    <n v="469"/>
    <s v="ທ່ານ ມີສຸກ ບຸດດາຄຳ"/>
    <x v="1"/>
    <x v="6"/>
    <x v="1"/>
    <s v="ຄູສອນລ້ຽງສັດ"/>
    <x v="1"/>
    <s v="ດົງຄຳຊ້າງ"/>
    <x v="4"/>
    <n v="22347337"/>
    <s v="meesouk22347337@gmail.com"/>
    <s v="Batch 2"/>
    <s v="26-30/08/2019"/>
  </r>
  <r>
    <n v="470"/>
    <s v="ທ່ານ ນາງ ເພັດສະໝອນ ຫຼວງສີ"/>
    <x v="0"/>
    <x v="0"/>
    <x v="0"/>
    <s v="ຄູສອນປ່າໄມ້"/>
    <x v="1"/>
    <s v="ດົງຄຳຊ້າງ"/>
    <x v="4"/>
    <n v="59434730"/>
    <s v="phet.dact@gmail.com"/>
    <s v="Batch 2"/>
    <s v="26-30/08/2019"/>
  </r>
  <r>
    <n v="471"/>
    <s v="ທ່ານ ພຸດທະສອນ ພັນທະວົງ"/>
    <x v="1"/>
    <x v="0"/>
    <x v="0"/>
    <s v="ຄູສອນວິທະຍາສາດພື້ນຖານ"/>
    <x v="1"/>
    <s v="ດົງຄຳຊ້າງ"/>
    <x v="4"/>
    <n v="55070818"/>
    <s v="soneptv2015@gmail.com"/>
    <s v="Batch 2"/>
    <s v="26-30/08/2019"/>
  </r>
  <r>
    <n v="472"/>
    <s v="ທ່ານ ໄຊລິດາ ອິນທະວົງ"/>
    <x v="1"/>
    <x v="0"/>
    <x v="0"/>
    <s v="ຄູສອນປູກຝັງ"/>
    <x v="1"/>
    <s v="ດົງຄຳຊ້າງ"/>
    <x v="4"/>
    <n v="55994584"/>
    <s v="saylidda2018@gmail.com"/>
    <s v="Batch 2"/>
    <s v="26-30/08/2019"/>
  </r>
  <r>
    <n v="473"/>
    <s v="ທ່ານ ນາງ ປຸ້ຍ ອອນສົມພວງ"/>
    <x v="0"/>
    <x v="0"/>
    <x v="0"/>
    <s v="ຄູສອນລ້ຽງສັດ"/>
    <x v="1"/>
    <s v="ດົງຄຳຊ້າງ"/>
    <x v="4"/>
    <n v="96282550"/>
    <m/>
    <s v="Batch 2"/>
    <s v="26-30/08/2019"/>
  </r>
  <r>
    <n v="474"/>
    <s v="ທ່ານ ນາງ ວົງພະຈັນ ສິລິວົງສາ"/>
    <x v="0"/>
    <x v="0"/>
    <x v="0"/>
    <s v="ຮຫໜ ພະແນກພັດທະນາຂໍ້ມູນ ແລະ ຂ່າວສານ"/>
    <x v="0"/>
    <s v="ສະຫວັນນະເຂດ"/>
    <x v="4"/>
    <n v="304457875"/>
    <s v="sylivongphachanh@gmail.com"/>
    <s v="Batch 3"/>
    <s v="09-13/09/2019"/>
  </r>
  <r>
    <n v="475"/>
    <s v="ທ່ານ ນາງ ສຸນາລີ ຜູຍຍະວົງ"/>
    <x v="0"/>
    <x v="0"/>
    <x v="0"/>
    <s v="ຮອງຫົວໜ້າ ພາກວິຊາກໍ່ສ້າງ"/>
    <x v="0"/>
    <s v="ສະຫວັນນະເຂດ"/>
    <x v="4"/>
    <n v="23340588"/>
    <s v="pa.sounaly@gmail.com"/>
    <s v="Batch 3"/>
    <s v="09-13/09/2019"/>
  </r>
  <r>
    <n v="476"/>
    <s v="ທ່ານ ນາງ ສຸວັນນາ ຈິນລັດຕະນະວົງ"/>
    <x v="0"/>
    <x v="0"/>
    <x v="0"/>
    <s v="ຄູສອນ ພາກວິຊາໄຟຟ້າ"/>
    <x v="1"/>
    <s v="ສະຫວັນນະເຂດ"/>
    <x v="4"/>
    <n v="93702768"/>
    <s v="chinlattanavongsouvanna@gmail.com"/>
    <s v="Batch 3"/>
    <s v="09-13/09/2019"/>
  </r>
  <r>
    <n v="477"/>
    <s v="ທ່ານ ນາງ ຫົງກາລີ ທິບພະເກສອນ"/>
    <x v="0"/>
    <x v="0"/>
    <x v="0"/>
    <s v="ຄູສອນພາສາອັງກິດ"/>
    <x v="1"/>
    <s v="ສະຫວັນນະເຂດ"/>
    <x v="4"/>
    <n v="98181334"/>
    <s v="hongkaly333@gmail.com"/>
    <s v="Batch 3"/>
    <s v="09-13/09/2019"/>
  </r>
  <r>
    <n v="478"/>
    <s v="ທ່ານ ນ. ພູມະລີ ຂະວີສຸກ"/>
    <x v="0"/>
    <x v="0"/>
    <x v="0"/>
    <s v="ຮຫໜ ພາກວິຊາ ຄະຫະກຳ"/>
    <x v="0"/>
    <s v="ຄຳມ່ວນ"/>
    <x v="4"/>
    <n v="55993387"/>
    <s v="nouphumalay@gmail.com"/>
    <s v="Batch 3"/>
    <s v="09-13/09/2019"/>
  </r>
  <r>
    <n v="479"/>
    <s v="ທ່ານ ສົມປອງ ຄຳດີ"/>
    <x v="1"/>
    <x v="0"/>
    <x v="0"/>
    <s v="ຄູສອນປູກຝັງ"/>
    <x v="1"/>
    <s v="ຄຳມ່ວນ"/>
    <x v="4"/>
    <n v="97619855"/>
    <s v="sspaompong321@gmail.com"/>
    <s v="Batch 3"/>
    <s v="09-13/09/2019"/>
  </r>
  <r>
    <n v="480"/>
    <s v="ທ່ານ ພອນວິໄລ ລັດຖະຈັກ"/>
    <x v="1"/>
    <x v="0"/>
    <x v="0"/>
    <s v="ຄູສອນ ໄອທີ"/>
    <x v="1"/>
    <s v="ຄຳມ່ວນ"/>
    <x v="4"/>
    <n v="96859595"/>
    <s v="phonvilayok@gmail.com"/>
    <s v="Batch 3"/>
    <s v="09-13/09/2019"/>
  </r>
  <r>
    <n v="481"/>
    <s v="ທ່ານ ມະນີວອນ ພົມມະມີ"/>
    <x v="1"/>
    <x v="0"/>
    <x v="0"/>
    <s v="ຄູສອນບໍລິຫານທຸລະກິດ"/>
    <x v="1"/>
    <s v="ຄຳມ່ວນ"/>
    <x v="4"/>
    <n v="23431644"/>
    <s v="m.phommamee@gmail.com"/>
    <s v="Batch 3"/>
    <s v="09-13/09/2019"/>
  </r>
  <r>
    <n v="482"/>
    <s v="ທ່ານ ສຸດທິຈັກ ສິຖະໜອມຮັກ"/>
    <x v="1"/>
    <x v="0"/>
    <x v="0"/>
    <s v="ຫົວໜ້າ ພາກວິຊາປ່າໄມ້-ສິ່ງແວດລ້ອມ"/>
    <x v="0"/>
    <s v="ແຂວງວຽງຈັນ"/>
    <x v="4"/>
    <n v="54552787"/>
    <s v="js_tnr@hotmail.com "/>
    <s v="Batch 3"/>
    <s v="09-13/09/2019"/>
  </r>
  <r>
    <n v="483"/>
    <s v="ທ່ານ ນາງ ມະໂລຢີ່ ພູມຍະເສນ"/>
    <x v="0"/>
    <x v="0"/>
    <x v="0"/>
    <s v="ຮອງຫົວໜ້າ ພາກວິຊາໄຟຟ້າ"/>
    <x v="0"/>
    <s v="ແຂວງວຽງຈັນ"/>
    <x v="4"/>
    <n v="55082473"/>
    <s v="maloyee.fan@gmail.com"/>
    <s v="Batch 3"/>
    <s v="09-13/09/2019"/>
  </r>
  <r>
    <n v="484"/>
    <s v="ທ່ານ ນາງ ພິດສະໄໝ ສາຍນໍລາດ"/>
    <x v="0"/>
    <x v="0"/>
    <x v="0"/>
    <s v="ຄູສອນ ພາກວິຊາບໍລິຫານທຸລະກິດ"/>
    <x v="1"/>
    <s v="ແຂວງວຽງຈັນ"/>
    <x v="4"/>
    <n v="22028769"/>
    <s v="phitsamai769@hotmail.com"/>
    <s v="Batch 3"/>
    <s v="09-13/09/2019"/>
  </r>
  <r>
    <n v="485"/>
    <s v="່ທ່ານ ກົງມະນີ ປະເສີດສີ "/>
    <x v="1"/>
    <x v="0"/>
    <x v="0"/>
    <s v="ຄູສອນລົດຍົນ"/>
    <x v="1"/>
    <s v="ແຂວງວຽງຈັນ"/>
    <x v="4"/>
    <n v="59789791"/>
    <s v="kmpsd2018@gmail.com"/>
    <s v="Batch 3"/>
    <s v="09-13/09/2019"/>
  </r>
  <r>
    <n v="486"/>
    <s v="ທ່ານ ນາງ ກິ່ງແກ້ວ ກຸມພົນ"/>
    <x v="0"/>
    <x v="0"/>
    <x v="0"/>
    <s v="ຮອງຫົວໜ້າ ພາກວິຊາໂຮງແຮມ ແລະ ທ່ອງທ່ຽວ"/>
    <x v="0"/>
    <s v="ປາກປ່າສັກ"/>
    <x v="4"/>
    <n v="54947299"/>
    <s v="koumphol@gmail.com"/>
    <s v="Batch 3"/>
    <s v="09-13/09/2019"/>
  </r>
  <r>
    <n v="487"/>
    <s v="ທ່ານ ນາງ ສຸວັນນີ ຈະເລີນຜົນ"/>
    <x v="0"/>
    <x v="0"/>
    <x v="0"/>
    <s v="ຫໜ ພາກວິຊາການໂຮງແຮມ ແລະ ທ່ອງທ່ຽວ"/>
    <x v="0"/>
    <s v="ປາກປ່າສັກ"/>
    <x v="4"/>
    <n v="99799484"/>
    <s v="souvanny@gmail.com "/>
    <s v="Batch 3"/>
    <s v="09-13/09/2019"/>
  </r>
  <r>
    <n v="488"/>
    <s v="ທ່ານ ເດດປັນຍາ ທິລະສັກ"/>
    <x v="1"/>
    <x v="0"/>
    <x v="0"/>
    <s v="ຄູສອນ ພະແນກກໍ່ສ້າງເຄຫາສະຖານ"/>
    <x v="1"/>
    <s v="ປາກປ່າສັກ"/>
    <x v="4"/>
    <n v="77718008"/>
    <s v="meethirasack@gmail.com"/>
    <s v="Batch 3"/>
    <s v="09-13/09/2019"/>
  </r>
  <r>
    <n v="489"/>
    <s v="ທ່ານ ຖາວອນ ກອງສີ"/>
    <x v="1"/>
    <x v="0"/>
    <x v="0"/>
    <s v="ຄູສອນ ພາກວິຊາໄຟຟ້າ-ເອເລັກໂຕຣນິກ"/>
    <x v="1"/>
    <s v="ປາກປ່າສັກ"/>
    <x v="4"/>
    <n v="58252880"/>
    <m/>
    <s v="Batch 3"/>
    <s v="09-13/09/2019"/>
  </r>
  <r>
    <n v="490"/>
    <s v="ທ່ານ ນາງ ເນດນະພາ ພວງສົມທອງ"/>
    <x v="0"/>
    <x v="0"/>
    <x v="0"/>
    <s v="ຄູສອນ ໄຟຟ້າ ເອເລັກໂຕຼນິກ"/>
    <x v="1"/>
    <s v="ສັບພະວິຊາ"/>
    <x v="4"/>
    <n v="97554983"/>
    <s v="nethnapha.pch@gmail.com"/>
    <s v="Batch 3"/>
    <s v="09-13/09/2019"/>
  </r>
  <r>
    <n v="491"/>
    <s v="ທ່ານ ນາງ ສຸຈິນດາ ເຂົາວົງໄຊ"/>
    <x v="0"/>
    <x v="0"/>
    <x v="0"/>
    <s v="ຄູສອນວັດແທກ"/>
    <x v="1"/>
    <s v="ສັບພະວິຊາ"/>
    <x v="4"/>
    <n v="77962537"/>
    <s v="souchinda@gmail.com"/>
    <s v="Batch 3"/>
    <s v="09-13/09/2019"/>
  </r>
  <r>
    <n v="492"/>
    <s v="ທ່ານ ນາງ ປານາວີ ສີສົມໄຊ"/>
    <x v="0"/>
    <x v="0"/>
    <x v="0"/>
    <s v="ຄູສອນວິຊາໄຟ້າ"/>
    <x v="1"/>
    <s v="ສັບພະວິຊາ"/>
    <x v="4"/>
    <n v="54203849"/>
    <s v="panavy sisomxay@gmail.com"/>
    <s v="Batch 3"/>
    <s v="09-13/09/2019"/>
  </r>
  <r>
    <n v="493"/>
    <s v="່ທ່ານ ສີຄຳໃສ ຄຳພູມີ "/>
    <x v="1"/>
    <x v="0"/>
    <x v="0"/>
    <s v="ຄູສອນວັດແທກ"/>
    <x v="1"/>
    <s v="ສັບພະວິຊາ"/>
    <x v="4"/>
    <n v="54441900"/>
    <m/>
    <s v="Batch 3"/>
    <s v="09-13/09/2019"/>
  </r>
  <r>
    <n v="494"/>
    <s v="ທ່ານ ສຸລິໂຍ ພິລາວັນ"/>
    <x v="1"/>
    <x v="0"/>
    <x v="0"/>
    <s v="ບັນຊີ"/>
    <x v="0"/>
    <s v="ວຽງຈັນ-ຮາໂນ່ຍ"/>
    <x v="4"/>
    <n v="91616244"/>
    <s v="sly.souliyo@gmail.com"/>
    <s v="Batch 3"/>
    <s v="09-13/09/2019"/>
  </r>
  <r>
    <n v="495"/>
    <s v="ທ່ານ ນາງ ຄອນສະຫວັນ ດວງມາລາ"/>
    <x v="0"/>
    <x v="0"/>
    <x v="0"/>
    <s v="ຄູສອນບໍລິຫານທຸລະກິດ"/>
    <x v="1"/>
    <s v="ວຽງຈັນ-ຮາໂນ່ຍ"/>
    <x v="4"/>
    <n v="59562342"/>
    <s v="tueynui2009@gmail.com"/>
    <s v="Batch 3"/>
    <s v="09-13/09/2019"/>
  </r>
  <r>
    <n v="496"/>
    <s v="ທ່ານ ນາງ ແສງເດືອນ ພົນທອງດີ"/>
    <x v="0"/>
    <x v="0"/>
    <x v="0"/>
    <s v="ຄູສອນຄະນິດສາດ"/>
    <x v="1"/>
    <s v="ວຽງຈັນ-ຮາໂນ່ຍ"/>
    <x v="4"/>
    <n v="23468383"/>
    <m/>
    <s v="Batch 3"/>
    <s v="09-13/09/2019"/>
  </r>
  <r>
    <n v="497"/>
    <s v="ທ່ານ ນາງ ເວດພະຈັນ ດີມະນີວົງ"/>
    <x v="0"/>
    <x v="0"/>
    <x v="0"/>
    <s v="ຄູສອນບໍລິຫານທຸລະກິດ"/>
    <x v="1"/>
    <s v="ວຽງຈັນ-ຮາໂນ່ຍ"/>
    <x v="4"/>
    <n v="97552899"/>
    <s v="vetphachan1985@gmail.com"/>
    <s v="Batch 3"/>
    <s v="09-13/09/2019"/>
  </r>
  <r>
    <n v="498"/>
    <s v="ທ່ານ ນາງ ທ່ອນແກ້ວ ສຸພັນທອນ"/>
    <x v="0"/>
    <x v="0"/>
    <x v="0"/>
    <s v="ຄູສອນ ໄອທີ"/>
    <x v="1"/>
    <s v="ວຽງຈັນ-ຮາໂນ່ຍ"/>
    <x v="4"/>
    <n v="22449957"/>
    <m/>
    <s v="Batch 3"/>
    <s v="09-13/09/2019"/>
  </r>
  <r>
    <n v="499"/>
    <s v="ທ່ານ ນາງ ຈັນເພັງ ແສງທະວີ"/>
    <x v="0"/>
    <x v="0"/>
    <x v="0"/>
    <s v="ຄູສອນປູກຝັງ"/>
    <x v="1"/>
    <s v="ດົງຄຳຊ້າງ"/>
    <x v="4"/>
    <n v="55945422"/>
    <m/>
    <s v="Batch 3"/>
    <s v="09-13/09/2019"/>
  </r>
  <r>
    <n v="500"/>
    <s v="ທ່ານ ນາງ ວັນເພັງ ພູນດາວັນ"/>
    <x v="0"/>
    <x v="0"/>
    <x v="0"/>
    <s v="ຄູສອນລ້ຽງສັດ"/>
    <x v="1"/>
    <s v="ດົງຄຳຊ້າງ"/>
    <x v="4"/>
    <n v="95048859"/>
    <s v="vp.dats@gmail.com"/>
    <s v="Batch 3"/>
    <s v="09-13/09/2019"/>
  </r>
  <r>
    <n v="501"/>
    <s v="ທ່ານ ວັນສີ ອິນທະວົງ"/>
    <x v="1"/>
    <x v="0"/>
    <x v="0"/>
    <s v="ຄູສອນປ່າໄມ້"/>
    <x v="1"/>
    <s v="ດົງຄຳຊ້າງ"/>
    <x v="4"/>
    <n v="99161653"/>
    <s v="vsinthavong14@gmail.com"/>
    <s v="Batch 3"/>
    <s v="09-13/09/2019"/>
  </r>
  <r>
    <n v="502"/>
    <s v="ທ່ານ ວິລະທູນ ສາຍສັງຄີ"/>
    <x v="1"/>
    <x v="0"/>
    <x v="0"/>
    <s v="ຄູສອນປ່າໄມ້"/>
    <x v="1"/>
    <s v="ດົງຄຳຊ້າງ"/>
    <x v="4"/>
    <m/>
    <m/>
    <s v="Batch 3"/>
    <s v="09-13/09/2019"/>
  </r>
  <r>
    <n v="503"/>
    <s v="ທ່ານ ສະໜານ ດວງມາລາ"/>
    <x v="1"/>
    <x v="0"/>
    <x v="0"/>
    <s v="ຄູສອນລ້ຽງສັດ"/>
    <x v="1"/>
    <s v="ດົງຄຳຊ້າງ"/>
    <x v="4"/>
    <n v="305823630"/>
    <s v="samandml999@gmail.com"/>
    <s v="Batch 3"/>
    <s v="09-13/09/2019"/>
  </r>
  <r>
    <n v="504"/>
    <s v="ທ່ານ ນາງ ວາດສະໜາ ລັດຕະນະແສງຄຳ"/>
    <x v="0"/>
    <x v="0"/>
    <x v="0"/>
    <s v="ຮຫໜ ພະແນກວິຊາການ"/>
    <x v="0"/>
    <s v="ຈຳປາສັກ"/>
    <x v="4"/>
    <n v="59576444"/>
    <s v="vatsana0712@gmail.com"/>
    <s v="Batch 4"/>
    <s v="23-27/09/2019"/>
  </r>
  <r>
    <n v="505"/>
    <s v="ທ່ານ ສຸກສາຄອນ ຄຳສິງສະຫວັດ"/>
    <x v="1"/>
    <x v="0"/>
    <x v="0"/>
    <s v="ຄູສອນໄຟຟ້າ"/>
    <x v="1"/>
    <s v="ຈຳປາສັກ"/>
    <x v="4"/>
    <n v="28344667"/>
    <s v="khamsingsawath.sou@gmail.com"/>
    <s v="Batch 4"/>
    <s v="23-27/09/2019"/>
  </r>
  <r>
    <n v="506"/>
    <s v="ທ່ານ ພຸດທະສອນ ດວງປັນຍາ"/>
    <x v="1"/>
    <x v="0"/>
    <x v="0"/>
    <s v="ຄູສອນລົດຍົນ"/>
    <x v="1"/>
    <s v="ຈຳປາສັກ"/>
    <x v="4"/>
    <n v="98785956"/>
    <m/>
    <s v="Batch 4"/>
    <s v="23-27/09/2019"/>
  </r>
  <r>
    <n v="507"/>
    <s v="ທ່ານ ນາງ ວຽງມາລາວັນ ມິ່ງສຸພັນ"/>
    <x v="0"/>
    <x v="0"/>
    <x v="0"/>
    <s v="ຄູສອນບໍລິຫານທຸລະກິດ"/>
    <x v="1"/>
    <s v="ຈຳປາສັກ"/>
    <x v="4"/>
    <n v="55274022"/>
    <m/>
    <s v="Batch 4"/>
    <s v="23-27/09/2019"/>
  </r>
  <r>
    <n v="508"/>
    <s v="ທ່ານ ໄຊຍະກອນ ສຸວັນນະລົງ"/>
    <x v="1"/>
    <x v="0"/>
    <x v="0"/>
    <s v="ຄູສອນບໍລິຫານທຸລະກິດ"/>
    <x v="1"/>
    <s v="ຈຳປາສັກ"/>
    <x v="4"/>
    <n v="55694774"/>
    <m/>
    <s v="Batch 4"/>
    <s v="23-27/09/2019"/>
  </r>
  <r>
    <n v="509"/>
    <s v="ທ່ານ ນາງ ແວວມະນີ ຄຳມຸງຄຸນ"/>
    <x v="0"/>
    <x v="0"/>
    <x v="0"/>
    <s v="ຄູສອນ ພາກວິຊາຄະຫະກຳ"/>
    <x v="1"/>
    <s v="ສະຫວັນນະເຂດ"/>
    <x v="4"/>
    <n v="99956749"/>
    <s v="khammongkhoun@gmail.com"/>
    <s v="Batch 4"/>
    <s v="23-27/09/2019"/>
  </r>
  <r>
    <n v="510"/>
    <s v="ທ່ານ ນາງ ສຸພາລະຄອນ ດວງປັນຍາ"/>
    <x v="0"/>
    <x v="0"/>
    <x v="0"/>
    <s v="ຄຸສອນ ພາກວິຊາຂົວທາງ"/>
    <x v="1"/>
    <s v="ສະຫວັນນະເຂດ"/>
    <x v="4"/>
    <n v="77505852"/>
    <m/>
    <s v="Batch 4"/>
    <s v="23-27/09/2019"/>
  </r>
  <r>
    <n v="511"/>
    <s v="ທ່ານ ເກດໂພໄຊ ພົງສະຫວ່າງ"/>
    <x v="1"/>
    <x v="0"/>
    <x v="0"/>
    <s v="ຄູສອນໂຍທາ"/>
    <x v="1"/>
    <s v="ຄຳມ່ວນ"/>
    <x v="4"/>
    <n v="55455195"/>
    <s v="ketphoxai@gmail.com"/>
    <s v="Batch 4"/>
    <s v="23-27/09/2019"/>
  </r>
  <r>
    <n v="512"/>
    <s v="ທ່ານ ເພັດສົມພູ ສິມະໂພໄຊ"/>
    <x v="1"/>
    <x v="0"/>
    <x v="0"/>
    <s v="ຄູສອນໄຟຟ້າ"/>
    <x v="1"/>
    <s v="ຄຳມ່ວນ"/>
    <x v="4"/>
    <n v="98237608"/>
    <s v="phetsomphousimaphosai@gmail.com"/>
    <s v="Batch 4"/>
    <s v="23-27/09/2019"/>
  </r>
  <r>
    <n v="513"/>
    <s v="ທ່ານ ນາງ ຊອນ ວົງບຸດໄຕ"/>
    <x v="0"/>
    <x v="0"/>
    <x v="0"/>
    <s v="ຮອງຫົວໜ້າ ປ່າໄມ້-ສິ່ງແວດລ້ອມ"/>
    <x v="0"/>
    <s v="ແຂວງວຽງຈັນ"/>
    <x v="4"/>
    <n v="55729856"/>
    <s v="xone.kean2018@gmail.com "/>
    <s v="Batch 4"/>
    <s v="23-27/09/2019"/>
  </r>
  <r>
    <n v="514"/>
    <s v="ທ່ານ ນາງ ຈັນຖະຫນອມ ເມືອງປາກ"/>
    <x v="0"/>
    <x v="0"/>
    <x v="0"/>
    <s v="ຄູສອນ ພາກວິຊາຄະຫະກຳ"/>
    <x v="1"/>
    <s v="ແຂວງວຽງຈັນ"/>
    <x v="4"/>
    <n v="22497325"/>
    <m/>
    <s v="Batch 4"/>
    <s v="23-27/09/2019"/>
  </r>
  <r>
    <n v="515"/>
    <s v="ທ່ານ ໂພເພັດ ພອນແກ້ວປະເສີດ"/>
    <x v="1"/>
    <x v="0"/>
    <x v="0"/>
    <s v="ຄູສອນ ພາກວິຊາກະສິກຳ"/>
    <x v="1"/>
    <s v="ແຂວງວຽງຈັນ"/>
    <x v="4"/>
    <n v="99989377"/>
    <s v="phophettica2016@gmail.com"/>
    <s v="Batch 4"/>
    <s v="23-27/09/2019"/>
  </r>
  <r>
    <n v="516"/>
    <s v="ທ່ານ ນາງ ບຸດສະດີ ດາລາມະນີວົງ"/>
    <x v="0"/>
    <x v="0"/>
    <x v="0"/>
    <s v="ຄູສອນ ບໍລິຫານໂຮງແຮມ ແລະ ທ່ອງທ່ຽວ"/>
    <x v="1"/>
    <s v="ປາກປ່າສັກ"/>
    <x v="4"/>
    <n v="78035079"/>
    <m/>
    <s v="Batch 4"/>
    <s v="23-27/09/2019"/>
  </r>
  <r>
    <n v="517"/>
    <s v="ທ່ານ ນາງ ນາລີ ໂດຍສີປະເສີດ"/>
    <x v="0"/>
    <x v="0"/>
    <x v="0"/>
    <s v="ຄູສອນ ພາກວິຊາບໍລິຫານທຸລະກິດ"/>
    <x v="1"/>
    <s v="ປາກປ່າສັກ"/>
    <x v="4"/>
    <n v="55154511"/>
    <s v="naly@hotmail.com"/>
    <s v="Batch 4"/>
    <s v="23-27/09/2019"/>
  </r>
  <r>
    <n v="518"/>
    <s v="ທ່ານ ສີອຳພອນ ສີສົມບູນ"/>
    <x v="1"/>
    <x v="0"/>
    <x v="0"/>
    <s v="ຄູສອນ ພາກວິຊາໄຟຟ້າ - ເອເລັກໂຕຣນິກ"/>
    <x v="1"/>
    <s v="ປາກປ່າສັກ"/>
    <x v="4"/>
    <n v="28038500"/>
    <s v="s-sisomboun@gmail.com"/>
    <s v="Batch 4"/>
    <s v="23-27/09/2019"/>
  </r>
  <r>
    <n v="519"/>
    <s v="ທ່ານ ບຸນຈົງ ມີໄຊສັກ"/>
    <x v="1"/>
    <x v="0"/>
    <x v="0"/>
    <s v="ຄູສອນ ພະແນກຈອດ ແລະ ທໍ່ນ້ຳ"/>
    <x v="1"/>
    <s v="ປາກປ່າສັກ"/>
    <x v="4"/>
    <n v="99999239"/>
    <s v="bounchang39@hotmail.com"/>
    <s v="Batch 4"/>
    <s v="23-27/09/2019"/>
  </r>
  <r>
    <n v="520"/>
    <s v="ທ່ານ ອຳໄພ ໄຊສົງຄາມ"/>
    <x v="1"/>
    <x v="0"/>
    <x v="0"/>
    <s v="ຄູສອນເຕັກໂນໂລຢີລົດຍົນ"/>
    <x v="1"/>
    <s v="ປາກປ່າສັກ"/>
    <x v="4"/>
    <n v="99510239"/>
    <m/>
    <s v="Batch 4"/>
    <s v="23-27/09/2019"/>
  </r>
  <r>
    <n v="521"/>
    <s v="ທ່ານ ກອນຊະນະ ຍົມເລືອງສາ"/>
    <x v="1"/>
    <x v="0"/>
    <x v="0"/>
    <s v="ຮອງຫົວໜ້າ ພາກສຳຫຼວດວັດແທກ-ຄຸ້ງຄອງທີ່ດິນ"/>
    <x v="0"/>
    <s v="ສັບພະວິຊາ"/>
    <x v="4"/>
    <n v="56014447"/>
    <s v="konexana@yahoo.com"/>
    <s v="Batch 4"/>
    <s v="23-27/09/2019"/>
  </r>
  <r>
    <n v="522"/>
    <s v="ທ່ານ ນາງ ບຸນຍິ່ງ ວັນທະຈັກ"/>
    <x v="0"/>
    <x v="0"/>
    <x v="0"/>
    <s v="ຄູສອນວິຊາສຳຫຼວດວັດແທກ-ຄຸ້ມຄອງທີ່ດິນ"/>
    <x v="1"/>
    <s v="ສັບພະວິຊາ"/>
    <x v="4"/>
    <n v="55955924"/>
    <s v="bounying199025@gmail.com"/>
    <s v="Batch 4"/>
    <s v="23-27/09/2019"/>
  </r>
  <r>
    <n v="523"/>
    <s v="ທ່ານ ນາງ ພູວັນ ມະນີວັນ"/>
    <x v="0"/>
    <x v="0"/>
    <x v="0"/>
    <s v="ຄູສອນ ພາກວິຊາບໍ່ແຮ່"/>
    <x v="1"/>
    <s v="ສັບພະວິຊາ"/>
    <x v="4"/>
    <n v="22393548"/>
    <s v="phouvanh38@hotmail.com"/>
    <s v="Batch 4"/>
    <s v="23-27/09/2019"/>
  </r>
  <r>
    <n v="524"/>
    <s v="ທ່ານ ນາງ ນິດຕະພອນ ສີຫາລາດ"/>
    <x v="0"/>
    <x v="0"/>
    <x v="0"/>
    <s v="ຮອງຫົວໜ້າ ພາກວິຊາໄອທີ"/>
    <x v="0"/>
    <s v="ວຽງຈັນ-ຮາໂນ່ຍ"/>
    <x v="4"/>
    <n v="22211044"/>
    <s v="nittsihalath@yahoo.com"/>
    <s v="Batch 4"/>
    <s v="23-27/09/2019"/>
  </r>
  <r>
    <n v="525"/>
    <s v="ທ່ານ ນາງ ເກດອຸດອນໄຊຍະເສນ"/>
    <x v="0"/>
    <x v="0"/>
    <x v="0"/>
    <s v="ຄູສອນການເງິນ"/>
    <x v="1"/>
    <s v="ວຽງຈັນ-ຮາໂນ່ຍ"/>
    <x v="4"/>
    <n v="22033293"/>
    <m/>
    <s v="Batch 4"/>
    <s v="23-27/09/2019"/>
  </r>
  <r>
    <n v="526"/>
    <s v="ທ່ານ ນາງ ຂັນໄຊ ຈັນທະວົງ"/>
    <x v="0"/>
    <x v="0"/>
    <x v="0"/>
    <s v="ຄູສອນປູກຝັງ"/>
    <x v="1"/>
    <s v="ດົງຄຳຊ້າງ"/>
    <x v="4"/>
    <n v="54299848"/>
    <m/>
    <s v="Batch 4"/>
    <s v="23-27/09/2019"/>
  </r>
  <r>
    <n v="527"/>
    <s v="ທ່ານ ທິນນະກອນ ຄຳພັກດີ"/>
    <x v="1"/>
    <x v="0"/>
    <x v="0"/>
    <s v="ຮອງພະແນກ ກິດຈະການນັກສຶກສາ"/>
    <x v="0"/>
    <s v="ດົງຄຳຊ້າງ"/>
    <x v="4"/>
    <n v="305219010"/>
    <s v="campakdy1979@gmail.com"/>
    <s v="Batch 4"/>
    <s v="23-27/09/2019"/>
  </r>
  <r>
    <n v="528"/>
    <s v="ທ່ານ ກອງແສງ ທຳມະວົງ"/>
    <x v="1"/>
    <x v="0"/>
    <x v="0"/>
    <s v="ຄູສອນກົນຈັກ"/>
    <x v="1"/>
    <s v="ດົງຄຳຊ້າງ"/>
    <x v="4"/>
    <n v="95797508"/>
    <s v="thammakongseang@gmail.com"/>
    <s v="Batch 4"/>
    <s v="23-27/09/2019"/>
  </r>
  <r>
    <n v="529"/>
    <s v="ທ່ານ ນາງ ນິດຕະພອນ ສີຫາລາດ"/>
    <x v="0"/>
    <x v="0"/>
    <x v="0"/>
    <s v="ຮອງຫົວໜ້າ ພາກວິຊາໄອທີ"/>
    <x v="0"/>
    <s v="ວຽງຈັນ-ຮາໂນ່ຍ"/>
    <x v="4"/>
    <n v="22211044"/>
    <s v="nittsihalath@yahoo.com"/>
    <s v="Batch 4"/>
    <s v="23-27/09/2019"/>
  </r>
  <r>
    <n v="530"/>
    <s v="ທ່ານ ນາງ ເກດອຸດອນໄຊຍະເສນ"/>
    <x v="0"/>
    <x v="0"/>
    <x v="0"/>
    <s v="ຄູສອນການເງິນ"/>
    <x v="1"/>
    <s v="ວຽງຈັນ-ຮາໂນ່ຍ"/>
    <x v="4"/>
    <n v="22033293"/>
    <m/>
    <s v="Batch 4"/>
    <s v="23-27/09/2019"/>
  </r>
  <r>
    <n v="531"/>
    <s v="ທ່ານ ນາງ ຂັນໄຊ ຈັນທະວົງ"/>
    <x v="0"/>
    <x v="0"/>
    <x v="0"/>
    <s v="ຄູສອນປູກຝັງ"/>
    <x v="1"/>
    <s v="ດົງຄຳຊ້າງ"/>
    <x v="4"/>
    <n v="54299848"/>
    <m/>
    <s v="Batch 4"/>
    <s v="23-27/09/2019"/>
  </r>
  <r>
    <n v="532"/>
    <s v="ທ່ານ ທິນນະກອນ ຄຳພັກດີ"/>
    <x v="1"/>
    <x v="0"/>
    <x v="0"/>
    <s v="ຮອງພະແນກ ກິດຈະການນັກສຶກສາ"/>
    <x v="0"/>
    <s v="ດົງຄຳຊ້າງ"/>
    <x v="4"/>
    <n v="305219010"/>
    <s v="campakdy1979@gmail.com"/>
    <s v="Batch 4"/>
    <s v="23-27/09/2019"/>
  </r>
  <r>
    <n v="533"/>
    <s v="ທ່ານ ກອງແສງ ທຳມະວົງ"/>
    <x v="1"/>
    <x v="0"/>
    <x v="0"/>
    <s v="ຄູສອນກົນຈັກ"/>
    <x v="1"/>
    <s v="ດົງຄຳຊ້າງ"/>
    <x v="4"/>
    <n v="95797508"/>
    <s v="thammakongseang@gmail.com"/>
    <s v="Batch 4"/>
    <s v="23-27/09/2019"/>
  </r>
  <r>
    <n v="534"/>
    <s v="ທ່ານ ນາງ ສຸກສະຫວັນ ວັນດີ"/>
    <x v="0"/>
    <x v="0"/>
    <x v="0"/>
    <s v="ູຜູ້ຊ່ວຍພະແນກກິດຈະການ"/>
    <x v="0"/>
    <s v="ຈຳປາສັກ"/>
    <x v="4"/>
    <n v="57559555"/>
    <m/>
    <s v="Batch 5"/>
    <s v="30/9-04/10/2019"/>
  </r>
  <r>
    <n v="535"/>
    <s v="ທ່ານ ບົວສອນ ອິນທິລາດ"/>
    <x v="1"/>
    <x v="0"/>
    <x v="0"/>
    <s v="ຮອງພາກວິຊາກົນຈັກ"/>
    <x v="0"/>
    <s v="ຈຳປາສັກ"/>
    <x v="4"/>
    <n v="22419824"/>
    <s v="bouasoneinthirath9999@gmail.com"/>
    <s v="Batch 5"/>
    <s v="30/9-04/10/2019"/>
  </r>
  <r>
    <n v="536"/>
    <s v="ທ່ານ ຄອນສະຫວັນ ບົວລະພາ"/>
    <x v="1"/>
    <x v="0"/>
    <x v="0"/>
    <s v="ຫົວໜ້າສາຂາໄຟຟ້າເຕັກນິກ"/>
    <x v="0"/>
    <s v="ຈຳປາສັກ"/>
    <x v="4"/>
    <n v="309362826"/>
    <s v="khonesavanh-bg61@ubru.ac.th"/>
    <s v="Batch 5"/>
    <s v="30/9-04/10/2019"/>
  </r>
  <r>
    <n v="537"/>
    <s v="ທ່ານ ຈັນທະຈອນ ສີລາວົງ"/>
    <x v="1"/>
    <x v="0"/>
    <x v="0"/>
    <s v="ຮອງຫົວໜ໊າ ພາກວິຊາຂົວທາງ"/>
    <x v="0"/>
    <s v="ສະຫວັນນະເຂດ"/>
    <x v="4"/>
    <n v="55998554"/>
    <s v="noyslv2@gmail.com"/>
    <s v="Batch 5"/>
    <s v="30/9-04/10/2019"/>
  </r>
  <r>
    <n v="538"/>
    <s v="ທ່ານ ຄຳປານິດ ອິນສີຊຽງໄຫມ່"/>
    <x v="1"/>
    <x v="0"/>
    <x v="0"/>
    <s v="ຮອງຫົວໜ້າ ພາກວິຊາໄຟຟ້າ"/>
    <x v="0"/>
    <s v="ສະຫວັນນະເຂດ"/>
    <x v="4"/>
    <n v="52378796"/>
    <s v="khampani_01@hotmail.com"/>
    <s v="Batch 5"/>
    <s v="30/9-04/10/2019"/>
  </r>
  <r>
    <n v="539"/>
    <s v="ທ່ານ ພຸດທະສອນ ຄຳວິໄລ"/>
    <x v="1"/>
    <x v="0"/>
    <x v="0"/>
    <s v="ຮອງຫົວໜ້າ ພາກວິຊາກໍ່ສ້າງ"/>
    <x v="0"/>
    <s v="ສະຫວັນນະເຂດ"/>
    <x v="4"/>
    <n v="55641366"/>
    <m/>
    <s v="Batch 5"/>
    <s v="30/9-04/10/2019"/>
  </r>
  <r>
    <n v="540"/>
    <s v="ທ່ານ ມີນາ ຕັນທະເພັງໄຊ"/>
    <x v="1"/>
    <x v="0"/>
    <x v="0"/>
    <s v="ຫົວໜ້າ ພາກວິຊາໄຟຟ້າ"/>
    <x v="0"/>
    <s v="ຄຳມ່ວນ"/>
    <x v="4"/>
    <n v="51639051"/>
    <s v="myna@gmail.com"/>
    <s v="Batch 5"/>
    <s v="30/9-04/10/2019"/>
  </r>
  <r>
    <n v="541"/>
    <s v="ທ່ານ ຫວັນ ດາລາ"/>
    <x v="1"/>
    <x v="0"/>
    <x v="0"/>
    <s v="ຄູສອນ ພາກວິຊາກົນຈັກ"/>
    <x v="1"/>
    <s v="ຄຳມ່ວນ"/>
    <x v="4"/>
    <n v="56546381"/>
    <s v="vanhdala394@gmail.com"/>
    <s v="Batch 5"/>
    <s v="30/9-04/10/2019"/>
  </r>
  <r>
    <n v="542"/>
    <s v="ທ່ານ ນາງ ໂພໄຊ ສີວົງຄຳ"/>
    <x v="0"/>
    <x v="0"/>
    <x v="0"/>
    <s v="ຄູສອນ ພາກວິຊາກະສິກຳ"/>
    <x v="1"/>
    <s v="ຄຳມ່ວນ"/>
    <x v="4"/>
    <n v="98661675"/>
    <s v="phoxayseevongkham@gmail.com"/>
    <s v="Batch 5"/>
    <s v="30/9-04/10/2019"/>
  </r>
  <r>
    <n v="543"/>
    <s v="ທ່ານ ນາງ ອານຸສອນ ວົງວິໄຊສັກ"/>
    <x v="0"/>
    <x v="0"/>
    <x v="0"/>
    <s v="ຄູສອນ ພາກວິຊາຄະຫະກຳ"/>
    <x v="1"/>
    <s v="ແຂວງວຽງຈັນ"/>
    <x v="4"/>
    <n v="55547210"/>
    <m/>
    <s v="Batch 5"/>
    <s v="30/9-04/10/2019"/>
  </r>
  <r>
    <n v="544"/>
    <s v="ທ່ານ ນາງ ຈັນສະໝອນ ທຳມະວົງໄຊ"/>
    <x v="0"/>
    <x v="0"/>
    <x v="0"/>
    <s v="ຄູສອນ ບໍລິຫານທຸລະກິດ"/>
    <x v="1"/>
    <s v="ແຂວງວຽງຈັນ"/>
    <x v="4"/>
    <n v="52825933"/>
    <s v="mone993@yahoo.com"/>
    <s v="Batch 5"/>
    <s v="30/9-04/10/2019"/>
  </r>
  <r>
    <n v="545"/>
    <s v="ທ່ານ ນາງ ນິດສາຄອນ ສີຫາຈັກ"/>
    <x v="0"/>
    <x v="0"/>
    <x v="0"/>
    <s v="ຄູສອນ ພາກວິຊາທ່ອງທ່ຽວ-ການໂຮງແຮມ"/>
    <x v="1"/>
    <s v="ແຂວງວຽງຈັນ"/>
    <x v="4"/>
    <n v="22412211"/>
    <s v="nsihachak@gmail.com"/>
    <s v="Batch 5"/>
    <s v="30/9-04/10/2019"/>
  </r>
  <r>
    <n v="546"/>
    <s v="ທ່ານ ຄຳເຮັ່ງ ເຂື່ອນສົບບັດ"/>
    <x v="1"/>
    <x v="0"/>
    <x v="0"/>
    <s v="ຄູສອນ ພາກວິຊາບໍລິຫານທຸລະກິດ"/>
    <x v="1"/>
    <s v="ປາກປ່າສັກ"/>
    <x v="4"/>
    <n v="99800045"/>
    <m/>
    <s v="Batch 5"/>
    <s v="30/9-04/10/2019"/>
  </r>
  <r>
    <n v="547"/>
    <s v="ທ່ານ ສຸວັນ ຖະໜອມຮັກ"/>
    <x v="1"/>
    <x v="0"/>
    <x v="0"/>
    <s v="ຄູສອນ ພາກວິຊາໄຟຟ້າ - ເອເລັກໂຕຣນິກ"/>
    <x v="1"/>
    <s v="ປາກປ່າສັກ"/>
    <x v="4"/>
    <n v="54766689"/>
    <s v="thadavanh@yahoo.co.th"/>
    <s v="Batch 5"/>
    <s v="30/9-04/10/2019"/>
  </r>
  <r>
    <n v="548"/>
    <s v="ທ່ານ ນາງ ວັນທາ ບຸນສົງ"/>
    <x v="0"/>
    <x v="0"/>
    <x v="0"/>
    <s v="ຄູສອນ ພາກວິຊາໂຮງແຮມ ແລະ ທ່ອງທ່ຽວ"/>
    <x v="1"/>
    <s v="ປາກປ່າສັກ"/>
    <x v="4"/>
    <n v="555560954"/>
    <m/>
    <s v="Batch 5"/>
    <s v="30/9-04/10/2019"/>
  </r>
  <r>
    <n v="549"/>
    <s v="ທ່ານ ນາງ ອຳມະລາ ບຸນທຳມີ"/>
    <x v="0"/>
    <x v="0"/>
    <x v="0"/>
    <s v="ຄູສອນ ພາກວິຊາບໍລິຫານທຸລະກິດ"/>
    <x v="1"/>
    <s v="ປາກປ່າສັກ"/>
    <x v="4"/>
    <n v="23333865"/>
    <m/>
    <s v="Batch 5"/>
    <s v="30/9-04/10/2019"/>
  </r>
  <r>
    <n v="550"/>
    <s v="ທ່ານ ນາງ ສຸດທານີ ອ້ວນປໍມະນີ"/>
    <x v="0"/>
    <x v="0"/>
    <x v="0"/>
    <s v="ຄູາອນ ໄອທີ"/>
    <x v="1"/>
    <s v="ສັບພະວິຊາ"/>
    <x v="4"/>
    <n v="59977883"/>
    <m/>
    <s v="Batch 5"/>
    <s v="30/9-04/10/2019"/>
  </r>
  <r>
    <n v="551"/>
    <s v="ທ່ານ ນາງ ນຸດມີລາ ປາໄຈຢາງ"/>
    <x v="0"/>
    <x v="4"/>
    <x v="1"/>
    <s v="ຄູສອນ "/>
    <x v="1"/>
    <s v="ສັບພະວິຊາ"/>
    <x v="4"/>
    <n v="28037128"/>
    <s v="Nout0941603386@gmail.com"/>
    <s v="Batch 5"/>
    <s v="30/9-04/10/2019"/>
  </r>
  <r>
    <n v="552"/>
    <s v="ທ່ານ ບຸນເຮຶອງ ພານປະເສິດ"/>
    <x v="1"/>
    <x v="7"/>
    <x v="1"/>
    <s v="ຄູສອນ ທໍລະນີສາດ"/>
    <x v="1"/>
    <s v="ສັບພະວິຊາ"/>
    <x v="4"/>
    <n v="54113449"/>
    <s v="bougheuanh88@gmail.com"/>
    <s v="Batch 5"/>
    <s v="30/9-04/10/2019"/>
  </r>
  <r>
    <n v="553"/>
    <s v="ທ່ານ ວິລັດ ອິນທິວົງ"/>
    <x v="1"/>
    <x v="0"/>
    <x v="0"/>
    <s v="ຄູສອນ "/>
    <x v="1"/>
    <s v="ສັບພະວິຊາ"/>
    <x v="4"/>
    <n v="22219236"/>
    <s v="vilath12 @yahoo.com"/>
    <s v="Batch 5"/>
    <s v="30/9-04/10/2019"/>
  </r>
  <r>
    <n v="554"/>
    <s v="ທ່ານ ວິທະຍາ ສິລິພົງ"/>
    <x v="1"/>
    <x v="0"/>
    <x v="0"/>
    <s v="ຄູສອນ IT"/>
    <x v="1"/>
    <s v="ວຽງຈັນ-ຮາໂນ່ຍ"/>
    <x v="4"/>
    <n v="55775766"/>
    <m/>
    <s v="Batch 5"/>
    <s v="30/9-04/10/2019"/>
  </r>
  <r>
    <n v="555"/>
    <s v="ທ່ານ ນາງ ມະນີວັນ ອອຍມະນີວົງ"/>
    <x v="0"/>
    <x v="0"/>
    <x v="0"/>
    <s v="ຄູສອນ ພາສາ"/>
    <x v="1"/>
    <s v="ວຽງຈັນ-ຮາໂນ່ຍ"/>
    <x v="4"/>
    <n v="54563836"/>
    <m/>
    <s v="Batch 5"/>
    <s v="30/9-04/10/2019"/>
  </r>
  <r>
    <n v="556"/>
    <s v="ທ່ານ ນາງ ຈັນທະລາ ສຸພານິດ"/>
    <x v="0"/>
    <x v="0"/>
    <x v="0"/>
    <s v="ຄູສອນ ບໍລິຫານທຸລະກິດ"/>
    <x v="1"/>
    <s v="ວຽງຈັນ-ຮາໂນ່ຍ"/>
    <x v="4"/>
    <n v="55090682"/>
    <m/>
    <s v="Batch 5"/>
    <s v="30/9-04/10/2019"/>
  </r>
  <r>
    <n v="557"/>
    <s v="ທ່ານ ນາງ ລັດດາພອນ ຄຸມໂພ"/>
    <x v="0"/>
    <x v="0"/>
    <x v="0"/>
    <s v="ຄູສອນ ບໍລິຫານທຸລະກິດ"/>
    <x v="1"/>
    <s v="ວຽງຈັນ-ຮາໂນ່ຍ"/>
    <x v="4"/>
    <n v="99782498"/>
    <s v="latdaphone jieb@hotmail.co.th"/>
    <s v="Batch 5"/>
    <s v="30/9-04/10/2019"/>
  </r>
  <r>
    <n v="558"/>
    <s v="ທ່ານ ແສງຈັນ ສຸດທິພົງສັກ"/>
    <x v="1"/>
    <x v="0"/>
    <x v="0"/>
    <s v="ຄູສອນ "/>
    <x v="1"/>
    <s v="ວຽງຈັນ-ຮາໂນ່ຍ"/>
    <x v="4"/>
    <n v="98966668"/>
    <s v="lousengchan777@gmail.com"/>
    <s v="Batch 5"/>
    <s v="30/9-04/10/2019"/>
  </r>
  <r>
    <n v="559"/>
    <s v="ອາຈານ ສົມມຸດ ເພຍສາຂາ"/>
    <x v="1"/>
    <x v="0"/>
    <x v="0"/>
    <s v="ຄູສອນ "/>
    <x v="1"/>
    <s v="ດົງຄຳຊ້າງ"/>
    <x v="4"/>
    <n v="77707125"/>
    <m/>
    <s v="Batch 5"/>
    <s v="30/9-04/10/2019"/>
  </r>
  <r>
    <n v="560"/>
    <s v="ອາຈານ ທັນ ໂພທິລາດ"/>
    <x v="1"/>
    <x v="0"/>
    <x v="0"/>
    <s v="ຮອງພາກວິຊາປ່າໄມ້"/>
    <x v="0"/>
    <s v="ດົງຄຳຊ້າງ"/>
    <x v="4"/>
    <n v="56884149"/>
    <s v="thanphothilath@yahoo.com"/>
    <s v="Batch 5"/>
    <s v="30/9-04/10/2019"/>
  </r>
  <r>
    <n v="561"/>
    <s v="ອາຈານ ສອນໄຊ ສິມມາລາວົງ"/>
    <x v="1"/>
    <x v="0"/>
    <x v="0"/>
    <s v="ຄູສອນ "/>
    <x v="1"/>
    <s v="ດົງຄຳຊ້າງ"/>
    <x v="4"/>
    <n v="55307232"/>
    <s v="simmalavongsonexay123@gmail.com"/>
    <s v="Batch 5"/>
    <s v="30/9-04/10/2019"/>
  </r>
  <r>
    <n v="562"/>
    <s v="ອາຈານ ຄຳສາຍ ພຸດທະວົງ"/>
    <x v="1"/>
    <x v="0"/>
    <x v="0"/>
    <s v="ຄູສອນ "/>
    <x v="1"/>
    <s v="ດົງຄຳຊ້າງ"/>
    <x v="4"/>
    <n v="97083228"/>
    <m/>
    <s v="Batch 5"/>
    <s v="30/9-04/10/2019"/>
  </r>
  <r>
    <n v="563"/>
    <s v="ອາຈານ ອານິນພອນ ຫຼວງດວງສິດທິເດດ"/>
    <x v="1"/>
    <x v="0"/>
    <x v="0"/>
    <s v="ຄູສອນ "/>
    <x v="1"/>
    <s v="ດົງຄຳຊ້າງ"/>
    <x v="4"/>
    <n v="95567336"/>
    <s v="aninphone@hotmail.com"/>
    <s v="Batch 5"/>
    <s v="30/9-04/10/2019"/>
  </r>
  <r>
    <n v="564"/>
    <s v="ທ່ານ ຈຳປາທອງ ທອງມະນີວົງ"/>
    <x v="1"/>
    <x v="0"/>
    <x v="0"/>
    <s v="ຫົວໜ້າພາກວິຊາ ກົນຈັກ"/>
    <x v="0"/>
    <s v="ຈຳປາສັກ"/>
    <x v="5"/>
    <n v="55430089"/>
    <m/>
    <s v="Batch 1"/>
    <s v="4-8/11/2019"/>
  </r>
  <r>
    <n v="565"/>
    <s v="ທ່ານ ນາງ ວາດສະໜາ ລັດຕະນະແສງຄຳ"/>
    <x v="0"/>
    <x v="0"/>
    <x v="0"/>
    <s v="ຮອງພະແນກ ຄຸ້ມຄອງວິຊາການ"/>
    <x v="0"/>
    <s v="ຈຳປາສັກ"/>
    <x v="5"/>
    <n v="52577799"/>
    <s v="vatsana071280@gmail.com"/>
    <s v="Batch 1"/>
    <s v="4-8/11/2019"/>
  </r>
  <r>
    <n v="566"/>
    <s v="ທ່ານ ສັນຈອນ ສີໂຍທາ"/>
    <x v="1"/>
    <x v="0"/>
    <x v="0"/>
    <s v="ຫົວໜ້າໜ່ວຍງານຄຸ້ມຄອງບຸກຄະລາກອນ"/>
    <x v="0"/>
    <s v="ຈຳປາສັກ"/>
    <x v="5"/>
    <n v="97040923"/>
    <s v="sanjonh.sg61@ubru.co.th"/>
    <s v="Batch 1"/>
    <s v="4-8/11/2019"/>
  </r>
  <r>
    <n v="567"/>
    <s v="ທ່ານ ກອງແພງ ສຸລິຍະມາດ"/>
    <x v="1"/>
    <x v="0"/>
    <x v="0"/>
    <s v="ຫົວໜ້າວິທະຍາເຂດເຊໂປນ"/>
    <x v="0"/>
    <s v="ສະຫວັນນະເຂດ"/>
    <x v="5"/>
    <n v="96434993"/>
    <s v="soulignamath.kongpheng3@gmail.com "/>
    <s v="Batch 1"/>
    <s v="4-8/11/2019"/>
  </r>
  <r>
    <n v="568"/>
    <s v="ທ່ານ ຄູນມີ ສຸວັນທາ"/>
    <x v="1"/>
    <x v="0"/>
    <x v="0"/>
    <s v="ຫົວໜ້າ ພາກວິຊາໄຟຟ້າ"/>
    <x v="0"/>
    <s v="ສະຫວັນນະເຂດ"/>
    <x v="5"/>
    <n v="56283694"/>
    <s v="soulignamath.kongpheng3@gmail.com "/>
    <s v="Batch 1"/>
    <s v="4-8/11/2019"/>
  </r>
  <r>
    <n v="569"/>
    <s v="ທ່ານ ນາງ ສະຫງ່າ ບົວຜາວົງ"/>
    <x v="0"/>
    <x v="0"/>
    <x v="0"/>
    <s v="ຮອງພະແນກ ຄຸ້ມຄອງວິຊາການ"/>
    <x v="0"/>
    <s v="ສະຫວັນນະເຂດ"/>
    <x v="5"/>
    <n v="22044439"/>
    <s v="sangapaek@gmail.com"/>
    <s v="Batch 1"/>
    <s v="4-8/11/2019"/>
  </r>
  <r>
    <n v="570"/>
    <s v="ທ່ານ ມີນາ ຕັນທະເພັງໄຊ"/>
    <x v="1"/>
    <x v="0"/>
    <x v="0"/>
    <s v="ຫົວໜ້າພາກວິຊາ ໄຟຟ້າ"/>
    <x v="0"/>
    <s v="ຄຳມ່ວນ"/>
    <x v="5"/>
    <n v="95139018"/>
    <s v="myna@gmail.com"/>
    <s v="Batch 1"/>
    <s v="4-8/11/2019"/>
  </r>
  <r>
    <n v="571"/>
    <s v="ທ່ານ ພອນວິໄລ ລັດຖະຈັກ"/>
    <x v="1"/>
    <x v="0"/>
    <x v="0"/>
    <s v="ຄູສອນວິຊາ ເຕັກໂນໂລຊີຂໍ້ມູນຂ່າວສານ"/>
    <x v="1"/>
    <s v="ຄຳມ່ວນ"/>
    <x v="5"/>
    <n v="96859595"/>
    <s v="phonvilayok@gmail.com"/>
    <s v="Batch 1"/>
    <s v="4-8/11/2019"/>
  </r>
  <r>
    <n v="572"/>
    <s v="ທ່ານ ວິທະຍາພອນ ໄຊຍະຈັນທາ"/>
    <x v="1"/>
    <x v="0"/>
    <x v="0"/>
    <s v="ຄູສອນພາກວິຊາ ບໍລິຫານທຸລະກິດ"/>
    <x v="1"/>
    <s v="ຄຳມ່ວນ"/>
    <x v="5"/>
    <n v="28413536"/>
    <s v="x.vithayaphone@gmail.com"/>
    <s v="Batch 1"/>
    <s v="4-8/11/2019"/>
  </r>
  <r>
    <n v="573"/>
    <s v="ທ່ານ ນາງ ມະໂລຢີ່ ພູມຍະເສນ"/>
    <x v="0"/>
    <x v="0"/>
    <x v="0"/>
    <s v="ຮອງຫົວໜ້າພາກວິຊາ ໄຟຟ້າ"/>
    <x v="0"/>
    <s v="ແຂວງວຽງຈັນ"/>
    <x v="5"/>
    <m/>
    <m/>
    <s v="Batch 1"/>
    <s v="4-8/11/2019"/>
  </r>
  <r>
    <n v="574"/>
    <s v="ທ່ານ ສະຫວ່າງ ໄຊຄຳມີ"/>
    <x v="1"/>
    <x v="0"/>
    <x v="0"/>
    <s v="ຄູສອນພາກວິຊາ ກະສິກຳ"/>
    <x v="1"/>
    <s v="ແຂວງວຽງຈັນ"/>
    <x v="5"/>
    <n v="55402535"/>
    <s v="kai99415@gmail.com"/>
    <s v="Batch 1"/>
    <s v="4-8/11/2019"/>
  </r>
  <r>
    <n v="575"/>
    <s v="ທ່ານ ຫຼຽນແກ້ວ ອຸ່ນສະຫວັດ"/>
    <x v="1"/>
    <x v="0"/>
    <x v="0"/>
    <s v="ຄູສອນພາກວິຊາ ສ້ອມແປງກົນຈັກ"/>
    <x v="1"/>
    <s v="ແຂວງວຽງຈັນ"/>
    <x v="5"/>
    <n v="55744221"/>
    <s v="lainkeo054@gmail.com"/>
    <s v="Batch 1"/>
    <s v="4-8/11/2019"/>
  </r>
  <r>
    <n v="576"/>
    <s v="ທ່ານ ບຸນຈົງ ມີໄຊສັກ"/>
    <x v="1"/>
    <x v="0"/>
    <x v="0"/>
    <s v="ຄູສອນສາຂາວິຊາ ຈອດ ແລະ ທໍ່ນ້ຳ"/>
    <x v="1"/>
    <s v="ປາກປ່າສັກ"/>
    <x v="5"/>
    <n v="99999239"/>
    <m/>
    <s v="Batch 1"/>
    <s v="4-8/11/2019"/>
  </r>
  <r>
    <n v="577"/>
    <s v="ທ່ານ ບຸນທັນ ວັນນະວົງ"/>
    <x v="1"/>
    <x v="0"/>
    <x v="0"/>
    <s v="ຄູສອນສາຂາວິຊາ ຊ່າງໄມ້ເຟີນີເຈີ່"/>
    <x v="1"/>
    <s v="ປາກປ່າສັກ"/>
    <x v="5"/>
    <n v="59966159"/>
    <m/>
    <s v="Batch 1"/>
    <s v="4-8/11/2019"/>
  </r>
  <r>
    <n v="578"/>
    <s v="ທ່ານ ນາງ ບຸດສະດີ ດາລາມະນີວົງ"/>
    <x v="0"/>
    <x v="0"/>
    <x v="0"/>
    <s v="ຄູສອນສາຂາວິຊາ ຕັດຫຍິບ"/>
    <x v="1"/>
    <s v="ປາກປ່າສັກ"/>
    <x v="5"/>
    <n v="78035079"/>
    <s v="men.126@icloud.com"/>
    <s v="Batch 1"/>
    <s v="4-8/11/2019"/>
  </r>
  <r>
    <n v="579"/>
    <s v="ທ່ານ ບຸນທັນ ສີສົມໄຊ"/>
    <x v="1"/>
    <x v="0"/>
    <x v="0"/>
    <s v="ຮອງຫົວໜ້າພາກວິຊາ ໄຟຟ້າ"/>
    <x v="0"/>
    <s v="ສັບພະວິຊາ"/>
    <x v="5"/>
    <n v="28231229"/>
    <m/>
    <s v="Batch 1"/>
    <s v="4-8/11/2019"/>
  </r>
  <r>
    <n v="580"/>
    <s v="່ທ່ານ ນາງ ນະພາວິໄລ ນາມປັນຍາ"/>
    <x v="0"/>
    <x v="0"/>
    <x v="0"/>
    <s v="ຄູສອນພາກວິຊາ ທໍລະນີສາດ"/>
    <x v="1"/>
    <s v="ສັບພະວິຊາ"/>
    <x v="5"/>
    <n v="91181789"/>
    <s v="snaphavilay@gmail.com"/>
    <s v="Batch 1"/>
    <s v="4-8/11/2019"/>
  </r>
  <r>
    <n v="581"/>
    <s v="ທ່ານ ດວງຕາ ທໍ່ແສງມະນີ"/>
    <x v="1"/>
    <x v="0"/>
    <x v="0"/>
    <s v="ຄູສອນພາກວິຊາ ໄອທີ ວິສະວະກຳ"/>
    <x v="1"/>
    <s v="ສັບພະວິຊາ"/>
    <x v="5"/>
    <n v="96755888"/>
    <s v="ta99.ptc@gmail.com"/>
    <s v="Batch 1"/>
    <s v="4-8/11/2019"/>
  </r>
  <r>
    <n v="582"/>
    <s v="ທ່ານ ຄຳຝັ້ນ ລາດສະສິມມາ"/>
    <x v="1"/>
    <x v="0"/>
    <x v="0"/>
    <s v="ຫົວໜ້າສູນປະກັນຄຸນນະພາບ"/>
    <x v="0"/>
    <s v="ວຽງຈັນ-ຮາໂນ່ຍ"/>
    <x v="5"/>
    <n v="54531155"/>
    <s v="khamfan456@gmail.com"/>
    <s v="Batch 1"/>
    <s v="4-8/11/2019"/>
  </r>
  <r>
    <n v="583"/>
    <s v="ທ່ານ ສົມພອນ ແກ້ວບຸນທັນ"/>
    <x v="1"/>
    <x v="0"/>
    <x v="0"/>
    <s v="ຫົວໜ້າພະແນກກິດຈະການນັກສຶກສາ"/>
    <x v="0"/>
    <s v="ວຽງຈັນ-ຮາໂນ່ຍ"/>
    <x v="5"/>
    <n v="22198869"/>
    <m/>
    <s v="Batch 1"/>
    <s v="4-8/11/2019"/>
  </r>
  <r>
    <n v="584"/>
    <s v="ທ່ານ ນາງ ທິສະໄໝ ດີມະນີວົງ"/>
    <x v="0"/>
    <x v="0"/>
    <x v="0"/>
    <s v="ຄູສອນພາສາອັງກິດ"/>
    <x v="1"/>
    <s v="ວຽງຈັນ-ຮາໂນ່ຍ"/>
    <x v="5"/>
    <n v="52942228"/>
    <s v="maidimanivong123456@gmail.com"/>
    <s v="Batch 1"/>
    <s v="4-8/11/2019"/>
  </r>
  <r>
    <n v="585"/>
    <s v="ທ່ານ ນາງ ພອນສະຫວັນ ສຸດທິຈັກ"/>
    <x v="0"/>
    <x v="0"/>
    <x v="0"/>
    <s v="ຄູສອນລ້ຽງສັດ"/>
    <x v="1"/>
    <s v="ດົງຄຳຊ້າງ"/>
    <x v="5"/>
    <n v="77773310"/>
    <s v="phonesavanhsoutthichack777@gmail.com"/>
    <s v="Batch 1"/>
    <s v="4-8/11/2019"/>
  </r>
  <r>
    <n v="586"/>
    <s v="ທ່ານ ນາງ ແພງສີ ມະນີແສງ"/>
    <x v="0"/>
    <x v="0"/>
    <x v="0"/>
    <s v="ຄູສອນປູກຝັງ"/>
    <x v="1"/>
    <s v="ດົງຄຳຊ້າງ"/>
    <x v="5"/>
    <n v="23915678"/>
    <m/>
    <s v="Batch 1"/>
    <s v="4-8/11/2019"/>
  </r>
  <r>
    <n v="587"/>
    <s v="ທ່ານ ວັນສີ ອິນທະວົງ"/>
    <x v="1"/>
    <x v="0"/>
    <x v="0"/>
    <s v="ຄູສອນປ່າໄມ້"/>
    <x v="1"/>
    <s v="ດົງຄຳຊ້າງ"/>
    <x v="5"/>
    <n v="99161653"/>
    <s v="vsinthavong14@gmail.com"/>
    <s v="Batch 1"/>
    <s v="4-8/11/2019"/>
  </r>
  <r>
    <n v="588"/>
    <s v="ທ່ານ ຄຳສາຍ ພຸດທະວົງ"/>
    <x v="1"/>
    <x v="0"/>
    <x v="0"/>
    <s v="ຄູສອນກົນຈັກກະສິກຳ"/>
    <x v="1"/>
    <s v="ດົງຄຳຊ້າງ"/>
    <x v="5"/>
    <n v="97023228"/>
    <m/>
    <s v="Batch 1"/>
    <s v="4-8/11/2019"/>
  </r>
  <r>
    <n v="589"/>
    <s v="ທ່ານ ບຸນຖອງ ໝື່ນໂສພາ"/>
    <x v="1"/>
    <x v="0"/>
    <x v="0"/>
    <s v="ຄູສອນ ຜູ້ປະສານງານສະຖານປະກອບການ"/>
    <x v="1"/>
    <s v="ຈຳປາສັກ"/>
    <x v="5"/>
    <n v="58115820"/>
    <m/>
    <s v="Batch 2"/>
    <s v="11-15/11/2019"/>
  </r>
  <r>
    <n v="590"/>
    <s v="ທ່ານ ຄຳພັນ ອອ່ນແກ້ວມະນີ"/>
    <x v="1"/>
    <x v="0"/>
    <x v="0"/>
    <s v="ຫົວໜ້າໜ່ວຍງານຮ່ວມມຶກັບສະຖານປະ ກອບການ"/>
    <x v="0"/>
    <s v="ຈຳປາສັກ"/>
    <x v="5"/>
    <n v="97735242"/>
    <s v="onkeomanee@gmail.com"/>
    <s v="Batch 2"/>
    <s v="11-15/11/2019"/>
  </r>
  <r>
    <n v="591"/>
    <s v="ທ່ານ ຄັດສະພອນ ຣາຊຂັນຕິ"/>
    <x v="1"/>
    <x v="0"/>
    <x v="0"/>
    <s v="ຫົວໜ້າໜ່ວຍງານ"/>
    <x v="0"/>
    <s v="ຈຳປາສັກ"/>
    <x v="5"/>
    <n v="58735690"/>
    <s v="ter201575@gmail.com"/>
    <s v="Batch 2"/>
    <s v="11-15/11/2019"/>
  </r>
  <r>
    <n v="592"/>
    <s v="ທ່ານ ຄຳພີ ສີຫາຈັກ"/>
    <x v="1"/>
    <x v="0"/>
    <x v="0"/>
    <s v="ຮອງຫົວໜ້າພາກວິຊາບໍລິຫານທຸລະກິດ"/>
    <x v="0"/>
    <s v="ສະຫວັນນະເຂດ"/>
    <x v="5"/>
    <n v="58835666"/>
    <m/>
    <s v="Batch 2"/>
    <s v="11-15/11/2019"/>
  </r>
  <r>
    <n v="593"/>
    <s v="ທ່ານ ຈັນທະຈອນ ສີລາວົງ"/>
    <x v="1"/>
    <x v="0"/>
    <x v="0"/>
    <s v="ຄູສອນພາກວິຊາ ຂົວທາງ"/>
    <x v="0"/>
    <s v="ສະຫວັນນະເຂດ"/>
    <x v="5"/>
    <s v="ຸຸ55998554"/>
    <s v="noyslv2@gmail.com"/>
    <s v="Batch 2"/>
    <s v="11-15/11/2019"/>
  </r>
  <r>
    <n v="594"/>
    <s v="ທ່ານ ບຸນທົງ ຊາທິລາດ"/>
    <x v="1"/>
    <x v="0"/>
    <x v="0"/>
    <s v="ຮອງພາກວິຊາ ກົນຈັກ"/>
    <x v="0"/>
    <s v="ສະຫວັນນະເຂດ"/>
    <x v="5"/>
    <n v="55641693"/>
    <m/>
    <s v="Batch 2"/>
    <s v="11-15/11/2019"/>
  </r>
  <r>
    <n v="595"/>
    <s v="ທ່ານ ກົມມະດຳ ຫານມະນີລາດ"/>
    <x v="1"/>
    <x v="0"/>
    <x v="0"/>
    <s v="ຮອງພາກວິຊາ ກະເສດ"/>
    <x v="0"/>
    <s v="ຄຳມ່ວນ"/>
    <x v="5"/>
    <n v="55215864"/>
    <s v="kommadam.h@gmail.com"/>
    <s v="Batch 2"/>
    <s v="11-15/11/2019"/>
  </r>
  <r>
    <n v="596"/>
    <s v="ທ່ານ ນາງ ສຸກດາວັນ ແສງສຸວັນນາ"/>
    <x v="0"/>
    <x v="0"/>
    <x v="0"/>
    <s v="ຄູສອນ"/>
    <x v="1"/>
    <s v="ຄຳມ່ວນ"/>
    <x v="5"/>
    <n v="28495396"/>
    <s v="Mamoui777@gmail.com"/>
    <s v="Batch 2"/>
    <s v="11-15/11/2019"/>
  </r>
  <r>
    <n v="597"/>
    <s v="ທ່ານ ລັດມະນີ ຈັນທະນະສິນ"/>
    <x v="1"/>
    <x v="0"/>
    <x v="0"/>
    <s v="ຄູສອນ"/>
    <x v="1"/>
    <s v="ຄຳມ່ວນ"/>
    <x v="5"/>
    <n v="28495500"/>
    <m/>
    <s v="Batch 2"/>
    <s v="11-15/11/2019"/>
  </r>
  <r>
    <n v="598"/>
    <s v="ທ່ານ ນາງ ແສງມະນີ ສຸທຳມະວົງ"/>
    <x v="0"/>
    <x v="0"/>
    <x v="0"/>
    <s v="ຄູສອນພາກວິຊາ ຄະຫະກຳ"/>
    <x v="1"/>
    <s v="ແຂວງວຽງຈັນ"/>
    <x v="5"/>
    <n v="309510749"/>
    <m/>
    <s v="Batch 2"/>
    <s v="11-15/11/2019"/>
  </r>
  <r>
    <n v="599"/>
    <s v="ທ່ານ ທຸມມາ ມູນທະວົງ"/>
    <x v="1"/>
    <x v="0"/>
    <x v="0"/>
    <s v="ຄູສອນພາກວິຊາ ບໍລິຫານທຸລະກິດ"/>
    <x v="1"/>
    <s v="ແຂວງວຽງຈັນ"/>
    <x v="5"/>
    <n v="59441350"/>
    <m/>
    <s v="Batch 2"/>
    <s v="11-15/11/2019"/>
  </r>
  <r>
    <n v="600"/>
    <s v="ທ່ານ ອຳຄາ ແຫວນວົງສົດ"/>
    <x v="1"/>
    <x v="0"/>
    <x v="0"/>
    <s v="ຄູສອນພາກວິຊາ ເຄຫາສະຖານ"/>
    <x v="1"/>
    <s v="ແຂວງວຽງຈັນ"/>
    <x v="5"/>
    <n v="55722172"/>
    <m/>
    <s v="Batch 2"/>
    <s v="11-15/11/2019"/>
  </r>
  <r>
    <n v="601"/>
    <s v="ທ່ານ ນາງສົມພິດ ທຳມະວົງສາ"/>
    <x v="0"/>
    <x v="0"/>
    <x v="0"/>
    <s v="ຄູສອນ"/>
    <x v="1"/>
    <s v="ປາກປ່າສັກ"/>
    <x v="5"/>
    <n v="97177533"/>
    <s v="soulasith@gmail.com"/>
    <s v="Batch 2"/>
    <s v="11-15/11/2019"/>
  </r>
  <r>
    <n v="602"/>
    <s v="ທ່ານ ອຳໄພ ໄຊສົງຄາມ"/>
    <x v="1"/>
    <x v="0"/>
    <x v="0"/>
    <s v="ຄູສອນ"/>
    <x v="1"/>
    <s v="ປາກປ່າສັກ"/>
    <x v="5"/>
    <n v="99510239"/>
    <m/>
    <s v="Batch 2"/>
    <s v="11-15/11/2019"/>
  </r>
  <r>
    <n v="603"/>
    <s v="ທ່ານ ແຂກມາ ວິລະມານ"/>
    <x v="1"/>
    <x v="0"/>
    <x v="0"/>
    <s v="ຄູສອນ"/>
    <x v="1"/>
    <s v="ປາກປ່າສັກ"/>
    <x v="5"/>
    <n v="58588691"/>
    <s v="khekvilaman90@gmail.com"/>
    <s v="Batch 2"/>
    <s v="11-15/11/2019"/>
  </r>
  <r>
    <n v="604"/>
    <s v="ທ່ານ ບຸນລານ ແສນປະຕິ"/>
    <x v="1"/>
    <x v="0"/>
    <x v="0"/>
    <s v="ຮອງຫົວໜ້າພາກວິຊາ ໄຟຟ້າ"/>
    <x v="0"/>
    <s v="ສັບພະວິຊາ"/>
    <x v="5"/>
    <n v="59998459"/>
    <m/>
    <s v="Batch 2"/>
    <s v="11-15/11/2019"/>
  </r>
  <r>
    <n v="605"/>
    <s v="ທ່ານ ນາງ ມະນີວອນ ສູນດາລາ"/>
    <x v="0"/>
    <x v="0"/>
    <x v="0"/>
    <s v="ຄູສອນວິຊາ ບໍ່ແຮ່"/>
    <x v="1"/>
    <s v="ສັບພະວິຊາ"/>
    <x v="5"/>
    <n v="59108421"/>
    <m/>
    <s v="Batch 2"/>
    <s v="11-15/11/2019"/>
  </r>
  <r>
    <n v="606"/>
    <s v="ທ່ານ ນາງ ເພັດວັນ ວົງປະເສີດ"/>
    <x v="0"/>
    <x v="0"/>
    <x v="0"/>
    <s v="ຄູສອນ ສຳຫຼວດວັດແທກຄຸ້ມຄອງທີ່ດິນ"/>
    <x v="1"/>
    <s v="ສັບພະວິຊາ"/>
    <x v="5"/>
    <n v="28600496"/>
    <m/>
    <s v="Batch 2"/>
    <s v="11-15/11/2019"/>
  </r>
  <r>
    <n v="607"/>
    <s v="ທ່ານ ນາງ ນິດຕະພອນ ສີຫາລາດ"/>
    <x v="0"/>
    <x v="0"/>
    <x v="0"/>
    <s v="ຫົວໜ້າພາກວິຊາ ໄອທີ"/>
    <x v="0"/>
    <s v="ວຽງຈັນ-ຮາໂນ່ຍ"/>
    <x v="5"/>
    <n v="22211044"/>
    <s v="nittsihalath@yahoo.com"/>
    <s v="Batch 2"/>
    <s v="11-15/11/2019"/>
  </r>
  <r>
    <n v="608"/>
    <s v="ທ່ານ ກອນວິໄລ ອຸດທະຈັກ"/>
    <x v="1"/>
    <x v="0"/>
    <x v="0"/>
    <s v="ຄູສອນ"/>
    <x v="1"/>
    <s v="ວຽງຈັນ-ຮາໂນ່ຍ"/>
    <x v="5"/>
    <n v="54888609"/>
    <s v="kone@gmail.com"/>
    <s v="Batch 2"/>
    <s v="11-15/11/2019"/>
  </r>
  <r>
    <n v="609"/>
    <s v="ທ່ານ ຄຳສິງ ປະທຸມມາລາ"/>
    <x v="1"/>
    <x v="0"/>
    <x v="0"/>
    <s v="ຄູສອນ"/>
    <x v="1"/>
    <s v="ວຽງຈັນ-ຮາໂນ່ຍ"/>
    <x v="5"/>
    <n v="22204447"/>
    <s v="singpathoumma@gmail.com"/>
    <s v="Batch 2"/>
    <s v="11-15/11/2019"/>
  </r>
  <r>
    <n v="610"/>
    <s v="ທ່ານ ນາງ ຈັນເພັງ ແສງທະວີ"/>
    <x v="0"/>
    <x v="0"/>
    <x v="0"/>
    <s v="ຄູສອນ"/>
    <x v="1"/>
    <s v="ດົງຄຳຊ້າງ"/>
    <x v="5"/>
    <n v="55945422"/>
    <m/>
    <s v="Batch 2"/>
    <s v="11-15/11/2019"/>
  </r>
  <r>
    <n v="611"/>
    <s v="ທ່ານ ນາງ ປຸ້ຍ ອ່ອນສົມພວງ"/>
    <x v="0"/>
    <x v="0"/>
    <x v="0"/>
    <s v="ຄູສອນ"/>
    <x v="1"/>
    <s v="ດົງຄຳຊ້າງ"/>
    <x v="5"/>
    <n v="96282550"/>
    <m/>
    <s v="Batch 2"/>
    <s v="11-15/11/2019"/>
  </r>
  <r>
    <n v="612"/>
    <s v="ທ່ານ ສຸລິນໄຊ ເຮືອງວົງສາ"/>
    <x v="1"/>
    <x v="0"/>
    <x v="0"/>
    <s v="ຄູສອນ"/>
    <x v="1"/>
    <s v="ດົງຄຳຊ້າງ"/>
    <x v="5"/>
    <n v="99954940"/>
    <m/>
    <s v="Batch 2"/>
    <s v="11-15/11/2019"/>
  </r>
  <r>
    <n v="613"/>
    <s v="ທ່ານ ມີສຸກ ບຸດດາຄຳ"/>
    <x v="1"/>
    <x v="0"/>
    <x v="0"/>
    <s v="ຄູສອນ"/>
    <x v="1"/>
    <s v="ດົງຄຳຊ້າງ"/>
    <x v="5"/>
    <n v="22347337"/>
    <s v="meesouk@gmail.com22347337"/>
    <s v="Batch 2"/>
    <s v="11-15/11/2019"/>
  </r>
  <r>
    <n v="614"/>
    <s v="ທ່ານ ນາງ ລັດສະໄໝ ວໍລະຈິດ"/>
    <x v="0"/>
    <x v="0"/>
    <x v="0"/>
    <s v="ພາກວິຊາບໍລິຫານທຸລະກິດ"/>
    <x v="0"/>
    <s v="ຈຳປາສັກ"/>
    <x v="6"/>
    <s v="020 92027099"/>
    <s v="ladsamai1982@gmail.com"/>
    <s v="Batch 1"/>
    <s v="9-13/12/2019"/>
  </r>
  <r>
    <n v="615"/>
    <s v="ທ່ານ ນາງ ຈັນທະພອນ ໄຊຍະສອນ"/>
    <x v="0"/>
    <x v="0"/>
    <x v="0"/>
    <s v="ຫົວໜ້າ ສາຂາບັນຊີ"/>
    <x v="0"/>
    <s v="ຈຳປາສັກ"/>
    <x v="6"/>
    <n v="99141825"/>
    <s v="chanthaphon909@gmail.com"/>
    <s v="Batch 1"/>
    <s v="9-13/12/2019"/>
  </r>
  <r>
    <n v="616"/>
    <s v="ທ່ານ ຜາສຸກ ທຳມະລັກສາ"/>
    <x v="1"/>
    <x v="0"/>
    <x v="0"/>
    <s v="ຄູສອນພາກວິຊາບໍລິຫານທຸລະກິດ"/>
    <x v="1"/>
    <s v="ຈຳປາສັກ"/>
    <x v="6"/>
    <n v="98318639"/>
    <s v="phasouktham@gmail.com"/>
    <s v="Batch 1"/>
    <s v="9-13/12/2019"/>
  </r>
  <r>
    <n v="617"/>
    <s v="ທ່ານ ນາງ ສົມຮັກ​ ລັດຕະນະວົງ​"/>
    <x v="0"/>
    <x v="0"/>
    <x v="0"/>
    <s v="ຫົວຫນ້າ​ພາກວິຊາ​ ບໍລິຫານທຸລະກິດ"/>
    <x v="0"/>
    <s v="ສະຫວັນນະເຂດ"/>
    <x v="6"/>
    <n v="55641676"/>
    <s v="lsomhak@gmail.com"/>
    <s v="Batch 1"/>
    <s v="9-13/12/2019"/>
  </r>
  <r>
    <n v="618"/>
    <s v="ທ່ານ ນາງ ມະນີສອນ​ ແສງມະນີ"/>
    <x v="0"/>
    <x v="0"/>
    <x v="0"/>
    <s v="ຮອງພາກວິຊາ ບໍລິຫານທຸລະກິດ"/>
    <x v="0"/>
    <s v="ສະຫວັນນະເຂດ"/>
    <x v="6"/>
    <n v="22664433"/>
    <s v="manesonesengmany@gmail.com"/>
    <s v="Batch 1"/>
    <s v="9-13/12/2019"/>
  </r>
  <r>
    <n v="619"/>
    <s v="ທ່ານ ຄຳພີ​ ສີຫາຈັກ"/>
    <x v="1"/>
    <x v="0"/>
    <x v="0"/>
    <s v="ຮອງພາກວິຊາ ບໍລິຫານທຸລະກິດ"/>
    <x v="0"/>
    <s v="ສະຫວັນນະເຂດ"/>
    <x v="6"/>
    <n v="58835666"/>
    <s v="sihachack-k@gmail.com"/>
    <s v="Batch 1"/>
    <s v="9-13/12/2019"/>
  </r>
  <r>
    <n v="620"/>
    <s v="ທ່ານ ນາງ ແດງ ອ່ອນນາວົງ"/>
    <x v="0"/>
    <x v="0"/>
    <x v="0"/>
    <s v="ຄູສອນ ພາກວິຊາບໍລິຫານທຸລະກິດ"/>
    <x v="1"/>
    <s v="ຄຳມ່ວນ"/>
    <x v="6"/>
    <n v="58548885"/>
    <s v="a.onnavong@gmail.com"/>
    <s v="Batch 1"/>
    <s v="9-13/12/2019"/>
  </r>
  <r>
    <n v="621"/>
    <s v="ທ່ານ ນາງ ດວງ ຫຼວງພິທັກ"/>
    <x v="0"/>
    <x v="0"/>
    <x v="0"/>
    <s v="ຄູສອນ ພາກວິຊາຄະຫະກຳ"/>
    <x v="1"/>
    <s v="ຄຳມ່ວນ"/>
    <x v="6"/>
    <n v="98222580"/>
    <s v="duoang.lpt@gmail.com"/>
    <s v="Batch 1"/>
    <s v="9-13/12/2019"/>
  </r>
  <r>
    <n v="622"/>
    <s v="ທ່ານ ຊຽງມາຫຼ້າ ແສນມະນີວົງ"/>
    <x v="1"/>
    <x v="0"/>
    <x v="0"/>
    <s v="ຄູສອນພາກວິຊາ ເຄຫາສະຖານ"/>
    <x v="1"/>
    <s v="ຄຳມ່ວນ"/>
    <x v="6"/>
    <n v="95788744"/>
    <s v="xiengmala.cpt.@gmail.com"/>
    <s v="Batch 1"/>
    <s v="9-13/12/2019"/>
  </r>
  <r>
    <n v="623"/>
    <s v="ທ່ານ ນາງ ວຽງນາລີ ຕັນໄມທອງ"/>
    <x v="0"/>
    <x v="0"/>
    <x v="0"/>
    <s v="ຄູສອນພາກວິຊາ ບໍລິຫານທຸລະກິດ"/>
    <x v="1"/>
    <s v="ແຂວງວຽງຈັນ"/>
    <x v="6"/>
    <n v="55889284"/>
    <m/>
    <s v="Batch 1"/>
    <s v="9-13/12/2019"/>
  </r>
  <r>
    <n v="624"/>
    <s v="ທ່ານ ຄອນສະຫວັນ ສາຍສິລິສັນ"/>
    <x v="1"/>
    <x v="0"/>
    <x v="0"/>
    <s v="ຄູສອນພາກວິຊາ ສ້ອມແປງກົນຈັກ"/>
    <x v="1"/>
    <s v="ແຂວງວຽງຈັນ"/>
    <x v="6"/>
    <n v="59771078"/>
    <m/>
    <s v="Batch 1"/>
    <s v="9-13/12/2019"/>
  </r>
  <r>
    <n v="625"/>
    <s v="ທ່ານ ນາງ ລັດດາວັນ ພໍລະສິມ"/>
    <x v="0"/>
    <x v="0"/>
    <x v="0"/>
    <s v="ຄູສອນພາກວິຊາ ຄະຫະກຳ"/>
    <x v="1"/>
    <s v="ແຂວງວຽງຈັນ"/>
    <x v="6"/>
    <n v="52160144"/>
    <s v="platdavanh1234@gmail.com"/>
    <s v="Batch 1"/>
    <s v="9-13/12/2019"/>
  </r>
  <r>
    <n v="626"/>
    <s v="ທ່ານ ລຳພູນ ສີປະເສີດ"/>
    <x v="1"/>
    <x v="0"/>
    <x v="0"/>
    <s v="ຄູສອນພາກວິຊາ ບໍລິຫານທຸລະກິດ"/>
    <x v="1"/>
    <s v="ປາກປ່າສັກ"/>
    <x v="6"/>
    <n v="59245141"/>
    <s v="lamphon795@gmail.com"/>
    <s v="Batch 1"/>
    <s v="9-13/12/2019"/>
  </r>
  <r>
    <n v="627"/>
    <s v="ທ່ານ ນາງ ອຳມາລາ ບຸນທຳມີ"/>
    <x v="0"/>
    <x v="0"/>
    <x v="0"/>
    <s v="ຄູສອນພາກວິຊາ ບໍລິຫານທຸລະກິດ"/>
    <x v="1"/>
    <s v="ປາກປ່າສັກ"/>
    <x v="6"/>
    <n v="23333865"/>
    <s v="ammala02@yahoo.com"/>
    <s v="Batch 1"/>
    <s v="9-13/12/2019"/>
  </r>
  <r>
    <n v="628"/>
    <s v="ທ່ານ ນາງ ຈັນແກ້ວ ບູລົມ"/>
    <x v="0"/>
    <x v="0"/>
    <x v="0"/>
    <s v="ຄູສອນພາກວິຊາ ບໍລິຫານທຸລະກິດ"/>
    <x v="1"/>
    <s v="ປາກປ່າສັກ"/>
    <x v="6"/>
    <n v="55702971"/>
    <m/>
    <s v="Batch 1"/>
    <s v="9-13/12/2019"/>
  </r>
  <r>
    <n v="629"/>
    <s v="ທ່ານ ນາງ ພວງຈັນ ທິບພະສອນ"/>
    <x v="0"/>
    <x v="0"/>
    <x v="0"/>
    <s v="ຮອງຫົວໜ້າພະແນກບໍລິຫານ - ຈັດຕັ້ງພະນັກງານ"/>
    <x v="0"/>
    <s v="ສັບພະວິຊາ"/>
    <x v="6"/>
    <n v="23994389"/>
    <s v="phouangchanht@gmail.com"/>
    <s v="Batch 1"/>
    <s v="9-13/12/2019"/>
  </r>
  <r>
    <n v="630"/>
    <s v="ທ່ານ ນາງ ສີສຸດາ ສູນດາລາ"/>
    <x v="0"/>
    <x v="0"/>
    <x v="0"/>
    <s v="ວິຊາການພະແນກບໍລິຫານ - ຈັດຕັ້ງພະນັກງານ"/>
    <x v="0"/>
    <s v="ສັບພະວິຊາ"/>
    <x v="6"/>
    <s v="54357945_x000a_97708188"/>
    <s v="soundalasisudany@gmail.com"/>
    <s v="Batch 1"/>
    <s v="9-13/12/2019"/>
  </r>
  <r>
    <n v="631"/>
    <s v="ທ່ານ ສຸລິໂຍ ພິລາວັນ"/>
    <x v="1"/>
    <x v="0"/>
    <x v="0"/>
    <s v="ຮອງໜ່ວຍງານພັກ-ພ/ງ"/>
    <x v="0"/>
    <s v="ວຽງຈັນ-ຮາໂນ່ຍ"/>
    <x v="6"/>
    <s v="020 91616244"/>
    <m/>
    <s v="Batch 1"/>
    <s v="9-13/12/2019"/>
  </r>
  <r>
    <n v="632"/>
    <s v="ທ່ານ ສິດສົມໃຈ ພັນທະລາດ"/>
    <x v="1"/>
    <x v="0"/>
    <x v="0"/>
    <s v="ພາກວິຊາກອມພີວເຕີທຸລະກິດ"/>
    <x v="0"/>
    <s v="ວຽງຈັນ-ຮາໂນ່ຍ"/>
    <x v="6"/>
    <s v="58131559_x000a_58538610"/>
    <s v="sithsomchaypl@gmail.com"/>
    <s v="Batch 1"/>
    <s v="9-13/12/2019"/>
  </r>
  <r>
    <n v="633"/>
    <s v="ທ່ານ ນາງ ເກດອຸດອນ ໄຊຍະເສນ"/>
    <x v="0"/>
    <x v="0"/>
    <x v="0"/>
    <s v="ຄູສອນ ພາກວິຊາກອມພີວເຕີທຸລະກິດ"/>
    <x v="1"/>
    <s v="ວຽງຈັນ-ຮາໂນ່ຍ"/>
    <x v="6"/>
    <s v="020 22033293"/>
    <m/>
    <s v="Batch 1"/>
    <s v="9-13/12/2019"/>
  </r>
  <r>
    <n v="634"/>
    <s v="ທ່ານ ນາງ ຈັນເພັງ ແສງທະວີ"/>
    <x v="0"/>
    <x v="0"/>
    <x v="0"/>
    <s v="ຄູສອນພາກວິຊາ ປູກຝັງ"/>
    <x v="1"/>
    <s v="ດົງຄຳຊ້າງ"/>
    <x v="6"/>
    <n v="55945422"/>
    <m/>
    <s v="Batch 1"/>
    <s v="9-13/12/2019"/>
  </r>
  <r>
    <n v="635"/>
    <s v="ທ່ານ ນາງ ແພງສີ ມະນີແສງ"/>
    <x v="0"/>
    <x v="2"/>
    <x v="1"/>
    <s v="ຄູສອນພາກວິຊາ ປູກຝັງ"/>
    <x v="1"/>
    <s v="ດົງຄຳຊ້າງ"/>
    <x v="6"/>
    <n v="55434113"/>
    <m/>
    <s v="Batch 1"/>
    <s v="9-13/12/2019"/>
  </r>
  <r>
    <n v="636"/>
    <s v="ທ່ານ ອຳໄພ ອຳຄາມະວົງ"/>
    <x v="1"/>
    <x v="0"/>
    <x v="0"/>
    <s v="ຄູສອນພາກວິຊາ ລ້ຽງສັດ"/>
    <x v="1"/>
    <s v="ດົງຄຳຊ້າງ"/>
    <x v="6"/>
    <n v="22403889"/>
    <s v="amphai29481@hotmail.com"/>
    <s v="Batch 1"/>
    <s v="9-13/12/2019"/>
  </r>
  <r>
    <n v="637"/>
    <s v="ທ່ານ ບຸນທະວີ ວິລາວົງ"/>
    <x v="1"/>
    <x v="0"/>
    <x v="0"/>
    <s v="ຄູສອນພາກວິຊາ ລ້ຽງສັດ"/>
    <x v="1"/>
    <s v="ດົງຄຳຊ້າງ"/>
    <x v="6"/>
    <n v="77516133"/>
    <s v="pok_dats@hotmail.com"/>
    <s v="Batch 1"/>
    <s v="9-13/12/2019"/>
  </r>
  <r>
    <n v="638"/>
    <s v="ທ່ານ ນາງ ບົວຈັນຫອມ ອິນສີຊຽງໃໝ່"/>
    <x v="0"/>
    <x v="0"/>
    <x v="0"/>
    <s v="ຫົວໜ້າສາຂາຄອມພິວເຕີ້ທຸລະກິດ"/>
    <x v="0"/>
    <s v="ຈຳປາສັກ"/>
    <x v="6"/>
    <n v="99883395"/>
    <s v="Bouachanhom insyxiengmay @gmail.com"/>
    <s v="Batch 2"/>
    <s v="16-20/12/2019"/>
  </r>
  <r>
    <n v="639"/>
    <s v="ທ່ານ ນາງ ແກ້ວກ່ອງ ອິນທິລາດ"/>
    <x v="0"/>
    <x v="0"/>
    <x v="0"/>
    <s v="ຄູສອນບໍລິຫານທຸລະກິດ"/>
    <x v="1"/>
    <s v="ຈຳປາສັກ"/>
    <x v="6"/>
    <n v="99979715"/>
    <s v="keokonginthilard@gmail.com"/>
    <s v="Batch 2"/>
    <s v="16-20/12/2019"/>
  </r>
  <r>
    <n v="640"/>
    <s v="ທ່ານ ວົງພະຈັນ ເພ້ຍຄຳໂງ່ນຈິດຕະວົງ"/>
    <x v="1"/>
    <x v="0"/>
    <x v="0"/>
    <s v="ຄູສອນເອເລັກໂຕຼນິກ"/>
    <x v="1"/>
    <s v="ຈຳປາສັກ"/>
    <x v="6"/>
    <n v="55856446"/>
    <m/>
    <s v="Batch 2"/>
    <s v="16-20/12/2019"/>
  </r>
  <r>
    <n v="641"/>
    <s v="ທ່ານ ນາງ ໜູຕິ້ນ ກິ່ນທະວົງສາ"/>
    <x v="0"/>
    <x v="0"/>
    <x v="0"/>
    <s v="ຫົວໜ້າພາກວິຊາ ຄະຫະກຳ"/>
    <x v="0"/>
    <s v="ສະຫວັນນະເຂດ"/>
    <x v="6"/>
    <n v="54469215"/>
    <m/>
    <s v="Batch 2"/>
    <s v="16-20/12/2019"/>
  </r>
  <r>
    <n v="642"/>
    <s v="ທ່ານ ນາງ ສະຫງ່າ ບົວຜາວົງ"/>
    <x v="0"/>
    <x v="0"/>
    <x v="0"/>
    <s v="ຮອງພະແນກວິຊາການ"/>
    <x v="0"/>
    <s v="ສະຫວັນນະເຂດ"/>
    <x v="6"/>
    <n v="22044439"/>
    <s v="sangapeak@gmail.com"/>
    <s v="Batch 2"/>
    <s v="16-20/12/2019"/>
  </r>
  <r>
    <n v="643"/>
    <s v="ທ່ານ ວິມັງກອນ ລິດທານຸວົງ"/>
    <x v="1"/>
    <x v="0"/>
    <x v="0"/>
    <s v="ຮອງພາກວິຊາ ກົນຈັກ"/>
    <x v="0"/>
    <s v="ສະຫວັນນະເຂດ"/>
    <x v="6"/>
    <n v="56602388"/>
    <s v="vimangkone@gmail.com"/>
    <s v="Batch 2"/>
    <s v="16-20/12/2019"/>
  </r>
  <r>
    <n v="644"/>
    <s v="ທ່ານ ໂພ ລິດຕິເດດ"/>
    <x v="1"/>
    <x v="0"/>
    <x v="0"/>
    <s v="ຮອງຫົວໜ້າພາກວິຊາ ກໍ່ສ້າງ"/>
    <x v="0"/>
    <s v="ຄຳມ່ວນ"/>
    <x v="6"/>
    <n v="22328073"/>
    <s v="Pholittideth@gmail.com"/>
    <s v="Batch 2"/>
    <s v="16-20/12/2019"/>
  </r>
  <r>
    <n v="645"/>
    <s v="ທ່ານ ຄິດດາວອນ ໄຊຍະສານ"/>
    <x v="1"/>
    <x v="0"/>
    <x v="0"/>
    <s v="ຄູສອນພາກວິຊາ ກະສິກຳ"/>
    <x v="1"/>
    <s v="ຄຳມ່ວນ"/>
    <x v="6"/>
    <n v="96294641"/>
    <s v="khitdavone@gmail.com"/>
    <s v="Batch 2"/>
    <s v="16-20/12/2019"/>
  </r>
  <r>
    <n v="646"/>
    <s v="ທ່ານ ນາງ ອິນຕາ ມະນີວັນ"/>
    <x v="0"/>
    <x v="0"/>
    <x v="0"/>
    <s v="ຄູສອນພາກວິຊາ ຄະຫະກຳ"/>
    <x v="1"/>
    <s v="ຄຳມ່ວນ"/>
    <x v="6"/>
    <n v="55551094"/>
    <s v="mack87inta@gmail.com"/>
    <s v="Batch 2"/>
    <s v="16-20/12/2019"/>
  </r>
  <r>
    <n v="647"/>
    <s v="ທ່ານ ແກ່ນຄຳ ວົງພະຈັນ"/>
    <x v="1"/>
    <x v="0"/>
    <x v="0"/>
    <s v="ຮອງຫົວໜ້າພາກວິຊາ ກະສິກຳ"/>
    <x v="0"/>
    <s v="ແຂວງວຽງຈັນ"/>
    <x v="6"/>
    <n v="55794563"/>
    <s v="keankham@outlook.co.th"/>
    <s v="Batch 2"/>
    <s v="16-20/12/2019"/>
  </r>
  <r>
    <n v="648"/>
    <s v="ທ່ານ ສົມຈັນ ພົມມະຈັນ"/>
    <x v="1"/>
    <x v="0"/>
    <x v="0"/>
    <s v="ຮອງຫົວໜ້າພາກວິຊາ ໄຟຟ້າ"/>
    <x v="0"/>
    <s v="ແຂວງວຽງຈັນ"/>
    <x v="6"/>
    <n v="55425670"/>
    <m/>
    <s v="Batch 2"/>
    <s v="16-20/12/2019"/>
  </r>
  <r>
    <n v="649"/>
    <s v="ທ່ານ ນາງ ສົມຫວັງ ປ້ອງຄຳດີ"/>
    <x v="0"/>
    <x v="0"/>
    <x v="0"/>
    <s v="ຄູສອນພາກວິຊາ ເຄຫາສະຖານ"/>
    <x v="1"/>
    <s v="ແຂວງວຽງຈັນ"/>
    <x v="6"/>
    <n v="55565319"/>
    <m/>
    <s v="Batch 2"/>
    <s v="16-20/12/2019"/>
  </r>
  <r>
    <n v="650"/>
    <s v="ທ່ານ ບຸນເສັງ ຈັນສະໝຸດ"/>
    <x v="1"/>
    <x v="0"/>
    <x v="0"/>
    <s v="ຮອງຫົວໜ້າພາກວິຊາ ບໍລິຫານທຸລະກິດ"/>
    <x v="0"/>
    <s v="ປາກປ່າສັກ"/>
    <x v="6"/>
    <n v="55702990"/>
    <s v="cbounseng@gmail.com"/>
    <s v="Batch 2"/>
    <s v="16-20/12/2019"/>
  </r>
  <r>
    <n v="651"/>
    <s v="ທ່ານ ອຸດອນ ແກ້ວມະຫາວົງ"/>
    <x v="1"/>
    <x v="0"/>
    <x v="0"/>
    <s v="ຮອງຫົວໜ້າພາກວິຊາ ໄຟຟ້າ-ເອເລັກໂຕຣນິກ"/>
    <x v="0"/>
    <s v="ປາກປ່າສັກ"/>
    <x v="6"/>
    <n v="28177337"/>
    <s v="oudonekeovong@gmail.com"/>
    <s v="Batch 2"/>
    <s v="16-20/12/2019"/>
  </r>
  <r>
    <n v="652"/>
    <s v="ທ່ານ ນາງ ສຸກດານິນ ປຣະວັນເທົາ"/>
    <x v="0"/>
    <x v="0"/>
    <x v="0"/>
    <s v="ຄູສອນພາກວິຊາ ບໍລິຫານທຸລະກິດ"/>
    <x v="1"/>
    <s v="ປາກປ່າສັກ"/>
    <x v="6"/>
    <n v="55711143"/>
    <s v="psoudamin@yahoo.com"/>
    <s v="Batch 2"/>
    <s v="16-20/12/2019"/>
  </r>
  <r>
    <n v="653"/>
    <s v="ທ່ານ ນາງ ສີສຸພັນ ພິມມະສອນ"/>
    <x v="0"/>
    <x v="0"/>
    <x v="0"/>
    <s v="ຄູສອນພາກວິຊາ ບໍລິຫານທຸລະກິດ"/>
    <x v="1"/>
    <s v="ປາກປ່າສັກ"/>
    <x v="6"/>
    <n v="55851155"/>
    <s v="phimmasonekatae@gmail.com"/>
    <s v="Batch 2"/>
    <s v="16-20/12/2019"/>
  </r>
  <r>
    <n v="654"/>
    <s v="ທ່ານ ຂັນໄຊ ທຳມະວົງ"/>
    <x v="1"/>
    <x v="0"/>
    <x v="0"/>
    <s v="ຮອງຫົວໜ້າພາກວິຊາ ທໍລະນີສາດ"/>
    <x v="0"/>
    <s v="ສັບພະວິຊາ"/>
    <x v="6"/>
    <n v="22245499"/>
    <s v="khamsay.tatom@gmail.com"/>
    <s v="Batch 2"/>
    <s v="16-20/12/2019"/>
  </r>
  <r>
    <n v="655"/>
    <s v="ທ່ານ ນາງ ເພັດມະໄລ ແສງດາລາ"/>
    <x v="0"/>
    <x v="0"/>
    <x v="0"/>
    <s v="ຮອງຫົວໜ້າພາກວິຊາ ທໍລະນີສາດ"/>
    <x v="0"/>
    <s v="ສັບພະວິຊາ"/>
    <x v="6"/>
    <n v="29401472"/>
    <m/>
    <s v="Batch 2"/>
    <s v="16-20/12/2019"/>
  </r>
  <r>
    <n v="656"/>
    <s v="ທ່ານ ຄຳຫຼ້າ ສຸລິຍະເດດ"/>
    <x v="1"/>
    <x v="0"/>
    <x v="0"/>
    <s v="ຫົວໜ້າພະແນກບໍລິຫານ"/>
    <x v="0"/>
    <s v="ວຽງຈັນ-ຮາໂນ່ຍ"/>
    <x v="6"/>
    <s v="020 22226829"/>
    <s v="khamla1980@hotmail.com"/>
    <s v="Batch 2"/>
    <s v="16-20/12/2019"/>
  </r>
  <r>
    <n v="657"/>
    <s v="ທ່ານ ແສງແກ້ວ ອິນຕຣາວົງ"/>
    <x v="1"/>
    <x v="0"/>
    <x v="0"/>
    <s v="ຫົວໜ້າວິຊາ ເຕັກໂນໂລຢີ - ຂໍ້ມູນຂ່າວສານ"/>
    <x v="0"/>
    <s v="ວຽງຈັນ-ຮາໂນ່ຍ"/>
    <x v="6"/>
    <s v="020 58585962"/>
    <m/>
    <s v="Batch 2"/>
    <s v="16-20/12/2019"/>
  </r>
  <r>
    <n v="658"/>
    <s v="ທ້ານ ແສງຈັນ ສຸດທິພົງສັກ"/>
    <x v="1"/>
    <x v="0"/>
    <x v="0"/>
    <s v="ຄູສອນ ການຕະຫຼາດ"/>
    <x v="1"/>
    <s v="ວຽງຈັນ-ຮາໂນ່ຍ"/>
    <x v="6"/>
    <n v="98966668"/>
    <m/>
    <s v="Batch 2"/>
    <s v="16-20/12/2019"/>
  </r>
  <r>
    <n v="659"/>
    <s v="ທ່ານ ນາງ ລັດາພອນ ຄຸມໂພ"/>
    <x v="0"/>
    <x v="0"/>
    <x v="0"/>
    <s v="ຄູສອນ ກອມພີວເຕີ"/>
    <x v="1"/>
    <s v="ວຽງຈັນ-ຮາໂນ່ຍ"/>
    <x v="6"/>
    <s v="020 99782498"/>
    <s v="latdaphone_jieb@hotmail.co.th"/>
    <s v="Batch 2"/>
    <s v="16-20/12/2019"/>
  </r>
  <r>
    <n v="660"/>
    <s v="ທ່ານ ນາງ ຜ່ອນມາລີ ແສງໄໝດວງຄຳ"/>
    <x v="0"/>
    <x v="0"/>
    <x v="0"/>
    <s v="ຄູສອນ ກົນຈັກກະສິກຳ"/>
    <x v="1"/>
    <s v="ດົງຄຳຊ້າງ"/>
    <x v="6"/>
    <n v="95598166"/>
    <m/>
    <s v="Batch 2"/>
    <s v="16-20/12/2019"/>
  </r>
  <r>
    <n v="661"/>
    <s v="ທ່ານ ສີອຸດົມ ລັ່ງສຸມີໄຊ"/>
    <x v="1"/>
    <x v="0"/>
    <x v="0"/>
    <s v="ຄູສອນປູກຝັງ"/>
    <x v="1"/>
    <s v="ດົງຄຳຊ້າງ"/>
    <x v="6"/>
    <n v="54346161"/>
    <m/>
    <s v="Batch 2"/>
    <s v="16-20/12/2019"/>
  </r>
  <r>
    <n v="662"/>
    <s v="ທ່ານ ໄພທູນ ພະສະຫັວດ"/>
    <x v="1"/>
    <x v="0"/>
    <x v="0"/>
    <s v="Head of Department"/>
    <x v="0"/>
    <s v="ດົງຄຳຊ້າງ"/>
    <x v="6"/>
    <n v="52785852"/>
    <m/>
    <s v="Batch 2"/>
    <s v="16-20/12/2019"/>
  </r>
  <r>
    <n v="663"/>
    <s v="ທ່ານ ກອງແສງ ທຳມະວົງ"/>
    <x v="1"/>
    <x v="0"/>
    <x v="0"/>
    <s v="Head of agromachinery section"/>
    <x v="0"/>
    <s v="ດົງຄຳຊ້າງ"/>
    <x v="6"/>
    <n v="59797508"/>
    <m/>
    <s v="Batch 2"/>
    <s v="16-20/12/2019"/>
  </r>
  <r>
    <n v="664"/>
    <s v="ທ່ານ ພົງສະຫວັນ ພິມມະຈັກ"/>
    <x v="1"/>
    <x v="0"/>
    <x v="0"/>
    <s v="ຄູສອນລົດຍົນ"/>
    <x v="1"/>
    <s v="ຈຳປາສັກ"/>
    <x v="7"/>
    <n v="29250069"/>
    <s v="phong69.pmc@gmail.com"/>
    <s v="Batch 1"/>
    <s v="20-14/1/2020"/>
  </r>
  <r>
    <n v="665"/>
    <s v="ທ່ານ ບົວສອນ ອິນທິລາດ"/>
    <x v="1"/>
    <x v="0"/>
    <x v="0"/>
    <s v="ຄູສອນສາຂາ ລົດຍົນ"/>
    <x v="1"/>
    <s v="ຈຳປາສັກ"/>
    <x v="7"/>
    <n v="97863653"/>
    <s v="inthirath@gmail.com"/>
    <s v="Batch 1"/>
    <s v="20-14/1/2020"/>
  </r>
  <r>
    <n v="666"/>
    <s v="ທ່ານ ນາງ ບົວຈັນ ແສງສະຫວັດ"/>
    <x v="0"/>
    <x v="0"/>
    <x v="0"/>
    <s v="ຄູສອນສາຂາ ລົດຍົນ"/>
    <x v="1"/>
    <s v="ຈຳປາສັກ"/>
    <x v="7"/>
    <n v="96946596"/>
    <m/>
    <s v="Batch 1"/>
    <s v="20-14/1/2020"/>
  </r>
  <r>
    <n v="667"/>
    <s v="ທ່ານ ບຸນທົງ ຊາທິລາດ"/>
    <x v="1"/>
    <x v="0"/>
    <x v="0"/>
    <s v="ຮອງພະແນກພາກວິຊາ ກົນຈັກ"/>
    <x v="0"/>
    <s v="ສະຫວັນນະເຂດ"/>
    <x v="7"/>
    <n v="54982453"/>
    <m/>
    <s v="Batch 1"/>
    <s v="20-14/1/2020"/>
  </r>
  <r>
    <n v="668"/>
    <s v="ທ່ານ ນາງ ສຸນາລີ ຜຸຍຍະວົງ"/>
    <x v="0"/>
    <x v="0"/>
    <x v="0"/>
    <s v="ຮອງພະແນກພາກວິຊາ ກໍ່ສ້າງ"/>
    <x v="0"/>
    <s v="ສະຫວັນນະເຂດ"/>
    <x v="7"/>
    <n v="23340588"/>
    <s v="pasounaly@gmail.com"/>
    <s v="Batch 1"/>
    <s v="20-14/1/2020"/>
  </r>
  <r>
    <n v="669"/>
    <s v="ທ່ານ ນາງ ສຸວັນນາ ຈິນລັດຕະນະວົງ"/>
    <x v="0"/>
    <x v="0"/>
    <x v="0"/>
    <s v="ຄູສອນພາກວິຊາ ໄຟຟ້າ"/>
    <x v="1"/>
    <s v="ສະຫວັນນະເຂດ"/>
    <x v="7"/>
    <n v="93702768"/>
    <m/>
    <s v="Batch 1"/>
    <s v="20-14/1/2020"/>
  </r>
  <r>
    <n v="670"/>
    <s v="ທ່ານ ສິງທາ ຈິດນາວັນ "/>
    <x v="1"/>
    <x v="0"/>
    <x v="0"/>
    <s v="ຫົວໜ້າພາກບໍລິຫານທຸລະກິດ"/>
    <x v="0"/>
    <s v="ຄຳມ່ວນ"/>
    <x v="7"/>
    <n v="96696898"/>
    <s v="singthanar@gmail.com"/>
    <s v="Batch 1"/>
    <s v="20-14/1/2020"/>
  </r>
  <r>
    <n v="671"/>
    <s v="ທ່ານ ໂພ ລິດຕິເດດ"/>
    <x v="1"/>
    <x v="0"/>
    <x v="0"/>
    <s v="ຮອງຫົວໜ້າພາກເຄຫາສະຖານ"/>
    <x v="0"/>
    <s v="ຄຳມ່ວນ"/>
    <x v="7"/>
    <n v="22328073"/>
    <s v="pholittideth@gmsil.com"/>
    <s v="Batch 1"/>
    <s v="20-14/1/2020"/>
  </r>
  <r>
    <n v="672"/>
    <s v="ທ່ານ ນາງ ແດງ ອ່ອນນາວົງ"/>
    <x v="0"/>
    <x v="0"/>
    <x v="0"/>
    <s v="ຄູສອນບໍລິຫານທຸລະກິດ"/>
    <x v="1"/>
    <s v="ຄຳມ່ວນ"/>
    <x v="7"/>
    <n v="58548885"/>
    <s v="a.onnavong@gmsil.com"/>
    <s v="Batch 1"/>
    <s v="20-14/1/2020"/>
  </r>
  <r>
    <n v="673"/>
    <s v="ທ່ານ ນາງ ໂພໄຊ ສີວົງຄຳ"/>
    <x v="0"/>
    <x v="0"/>
    <x v="0"/>
    <s v="ຄູສອນວິຊາກະສິກຳ"/>
    <x v="1"/>
    <s v="ຄຳມ່ວນ"/>
    <x v="7"/>
    <n v="98661675"/>
    <s v="phoxayseevongkham@gmail.com"/>
    <s v="Batch 1"/>
    <s v="20-14/1/2020"/>
  </r>
  <r>
    <n v="674"/>
    <s v="ທ່ານ ຈັນທະວົງ ແກ້ວວິໄລ"/>
    <x v="1"/>
    <x v="0"/>
    <x v="0"/>
    <s v="ຫົວໜ້າພາກວິຊາ ເຄຫາສະຖານ"/>
    <x v="0"/>
    <s v="ແຂວງວຽງຈັນ"/>
    <x v="7"/>
    <n v="59071598"/>
    <m/>
    <s v="Batch 1"/>
    <s v="20-14/1/2020"/>
  </r>
  <r>
    <n v="675"/>
    <s v="ທ່ານ ວຽງໄຊ ວິໄລທອງ"/>
    <x v="1"/>
    <x v="0"/>
    <x v="0"/>
    <s v="ຫົວໜ້າພາກວິຊາ ໄຟຟ້າ"/>
    <x v="0"/>
    <s v="ແຂວງວຽງຈັນ"/>
    <x v="7"/>
    <n v="52844346"/>
    <m/>
    <s v="Batch 1"/>
    <s v="20-14/1/2020"/>
  </r>
  <r>
    <n v="676"/>
    <s v="ທ່ານ ບຸນທົງ ວົງສະຖຽນ"/>
    <x v="1"/>
    <x v="0"/>
    <x v="0"/>
    <s v="ຄູສອນພາກວິຊາ ສ້ອມແປງກົນຈັກ"/>
    <x v="1"/>
    <s v="ແຂວງວຽງຈັນ"/>
    <x v="7"/>
    <n v="22252426"/>
    <s v="bounthongfools@gmail.com"/>
    <s v="Batch 1"/>
    <s v="20-14/1/2020"/>
  </r>
  <r>
    <n v="677"/>
    <s v="ທ່ານ ນາງ ອຳພອນ ວິໄລຫອມ"/>
    <x v="0"/>
    <x v="0"/>
    <x v="0"/>
    <s v="ຄູສອນພາກວິຊາ ກະສິກຳ"/>
    <x v="1"/>
    <s v="ແຂວງວຽງຈັນ"/>
    <x v="7"/>
    <n v="56546459"/>
    <s v="amphone5505@gmail.com"/>
    <s v="Batch 1"/>
    <s v="20-14/1/2020"/>
  </r>
  <r>
    <n v="678"/>
    <s v="ທ່ານ ສົມພອນ ເພັດສະຫວ່າງ"/>
    <x v="1"/>
    <x v="0"/>
    <x v="0"/>
    <s v="ຮອງຫົວໜ້າພະແນກຈອດ ແລະ ທໍ່ນ້ຳ"/>
    <x v="0"/>
    <s v="ປາກປ່າສັກ"/>
    <x v="7"/>
    <n v="55398463"/>
    <s v="somphone@gmail.com"/>
    <s v="Batch 1"/>
    <s v="20-14/1/2020"/>
  </r>
  <r>
    <n v="679"/>
    <s v="ທ່ານ ອຸດອນ ແກ້ວມະຫາວົງ"/>
    <x v="1"/>
    <x v="0"/>
    <x v="0"/>
    <s v="ຮອງຫົວໜ້າພາກວິຊາ ໄຟຟ້າ-ເອເລັກໂຕຼນິກ"/>
    <x v="0"/>
    <s v="ປາກປ່າສັກ"/>
    <x v="7"/>
    <n v="28177337"/>
    <s v="oudonekeovong@gmail.com"/>
    <s v="Batch 1"/>
    <s v="20-14/1/2020"/>
  </r>
  <r>
    <n v="680"/>
    <s v="ທ່ານ ຄຳນ້ອຍ ຄຳກອງ"/>
    <x v="1"/>
    <x v="0"/>
    <x v="0"/>
    <s v="ຄູສອນພະແນກຊ່າງໄມ້ເຟີນີເຈີ່"/>
    <x v="1"/>
    <s v="ປາກປ່າສັກ"/>
    <x v="7"/>
    <n v="56301558"/>
    <m/>
    <s v="Batch 1"/>
    <s v="20-14/1/2020"/>
  </r>
  <r>
    <n v="681"/>
    <s v="ທ່ານ ດອນສະຫວັນ ສາຍເຊກອງ"/>
    <x v="1"/>
    <x v="0"/>
    <x v="0"/>
    <s v="ຄູສອນພະແນກລົດເຕັກໂນໂລຊີລົດຍົນ"/>
    <x v="1"/>
    <s v="ປາກປ່າສັກ"/>
    <x v="7"/>
    <n v="22089860"/>
    <s v="donesavanh2020@hotmail.com"/>
    <s v="Batch 1"/>
    <s v="20-14/1/2020"/>
  </r>
  <r>
    <n v="682"/>
    <s v="ທ່ານ ນາງ ບຸດສະດີ ດາລາມະນີວົງ"/>
    <x v="0"/>
    <x v="0"/>
    <x v="0"/>
    <s v="ຄູສອນສາຂາວິຊາ ຕັດຫຍິບ"/>
    <x v="1"/>
    <s v="ປາກປ່າສັກ"/>
    <x v="7"/>
    <n v="78035079"/>
    <s v="men.126@icloud.com"/>
    <s v="Batch 1"/>
    <s v="20-14/1/2020"/>
  </r>
  <r>
    <n v="683"/>
    <s v="ທ່ານ ນາງ ມະນີວອນ ສູນດາລາ"/>
    <x v="0"/>
    <x v="0"/>
    <x v="0"/>
    <s v="ວິຊາການພາກວິຊາ ບໍ່ແຮ່"/>
    <x v="0"/>
    <s v="ສັບພະວິຊາ"/>
    <x v="7"/>
    <n v="59108241"/>
    <m/>
    <s v="Batch 1"/>
    <s v="20-14/1/2020"/>
  </r>
  <r>
    <n v="684"/>
    <s v="ທ່ານ ນາງ ຄູນມີ ສົມອຸດົມ"/>
    <x v="0"/>
    <x v="0"/>
    <x v="0"/>
    <s v="ຫົວໜ້າໜ່ວຍງານພາກວິຊາ ໄຟຟ້າ"/>
    <x v="0"/>
    <s v="ສັບພະວິຊາ"/>
    <x v="7"/>
    <n v="29401083"/>
    <s v="khounmy1982@gmail.com"/>
    <s v="Batch 1"/>
    <s v="20-14/1/2020"/>
  </r>
  <r>
    <n v="685"/>
    <s v="ທ່ານ ບຸນສົງ ຂັນທະລີ"/>
    <x v="1"/>
    <x v="0"/>
    <x v="0"/>
    <s v="ວິຊາການພາກວິຊາ ໄຟຟ້າ"/>
    <x v="0"/>
    <s v="ສັບພະວິຊາ"/>
    <x v="7"/>
    <n v="22219549"/>
    <s v="bounsongktl@gmail.com"/>
    <s v="Batch 1"/>
    <s v="20-14/1/2020"/>
  </r>
  <r>
    <n v="686"/>
    <s v="ທ່ານ ເກີດສົມບັດ ທຳມະຈັກ"/>
    <x v="1"/>
    <x v="0"/>
    <x v="0"/>
    <s v="ຄູສອນພາກວິຊາ ໄຟຟ້າ"/>
    <x v="1"/>
    <s v="ສັບພະວິຊາ"/>
    <x v="7"/>
    <n v="55556133"/>
    <s v="keutsombat99@gmail.com"/>
    <s v="Batch 1"/>
    <s v="20-14/1/2020"/>
  </r>
  <r>
    <n v="687"/>
    <s v="ທ່ານ ຊໍ້ວ່າງ ວ່າໄຊເລົ່າ"/>
    <x v="1"/>
    <x v="0"/>
    <x v="0"/>
    <s v="ວິຊາການພາກວິຊາ ບໍ່ແຮ່"/>
    <x v="0"/>
    <s v="ສັບພະວິຊາ"/>
    <x v="7"/>
    <n v="97887210"/>
    <s v="hmpp2012@gmail.com"/>
    <s v="Batch 1"/>
    <s v="20-14/1/2020"/>
  </r>
  <r>
    <n v="688"/>
    <s v="ທ່ານ ກອນວິໄລ ອຸດທະຈັກ"/>
    <x v="1"/>
    <x v="0"/>
    <x v="0"/>
    <s v="ຄູສອນການເງິນ"/>
    <x v="1"/>
    <s v="ວຽງຈັນ - ຮ່າໂນ້ຍ"/>
    <x v="7"/>
    <n v="54888609"/>
    <m/>
    <s v="Batch 1"/>
    <s v="20-14/1/2020"/>
  </r>
  <r>
    <n v="689"/>
    <s v="ທ່ານ ສິດສົມໃຈ ພັນທະລາດ"/>
    <x v="1"/>
    <x v="0"/>
    <x v="0"/>
    <s v="ຄູສອນບໍລິຫານທຸລະກິດ"/>
    <x v="1"/>
    <s v="ວຽງຈັນ - ຮ່າໂນ້ຍ"/>
    <x v="7"/>
    <n v="58131559"/>
    <s v="sithsomchaypl@gmail.com"/>
    <s v="Batch 1"/>
    <s v="20-14/1/2020"/>
  </r>
  <r>
    <n v="690"/>
    <s v="ທ່ານ ສົມໄຊ ພັນທະວົງ"/>
    <x v="1"/>
    <x v="0"/>
    <x v="0"/>
    <s v="ຄູສອນການເມືອງ"/>
    <x v="1"/>
    <s v="ວຽງຈັນ - ຮ່າໂນ້ຍ"/>
    <x v="7"/>
    <n v="55471736"/>
    <m/>
    <s v="Batch 1"/>
    <s v="20-14/1/2020"/>
  </r>
  <r>
    <n v="691"/>
    <s v="ທ່ານ ນາງ ວິລາວັນ ວິໄລ"/>
    <x v="0"/>
    <x v="0"/>
    <x v="0"/>
    <s v="ຄູສອນການເມືອງ"/>
    <x v="1"/>
    <s v="ວຽງຈັນ - ຮ່າໂນ້ຍ"/>
    <x v="7"/>
    <n v="55917491"/>
    <s v="vilay29121990@gmail.com"/>
    <s v="Batch 1"/>
    <s v="20-14/1/2020"/>
  </r>
  <r>
    <n v="692"/>
    <s v="ທ່ານ ພູວຽງ ລານມີໄຊ"/>
    <x v="1"/>
    <x v="0"/>
    <x v="0"/>
    <s v="ຫົວໜ້າພາກວິຊາ ປ່າໄມ້"/>
    <x v="0"/>
    <s v="ດົງຄຳຊ້າງ"/>
    <x v="7"/>
    <n v="56556166"/>
    <s v="vieng5561@gmail.com"/>
    <s v="Batch 1"/>
    <s v="20-14/1/2020"/>
  </r>
  <r>
    <n v="693"/>
    <s v="ທ່ານ ຕຽງຄຳ ໄຊຍະວົງ"/>
    <x v="1"/>
    <x v="0"/>
    <x v="0"/>
    <s v="ຫົວໜ້າພາກວິຊາ ລ້ຽງສັດ"/>
    <x v="0"/>
    <s v="ດົງຄຳຊ້າງ"/>
    <x v="7"/>
    <n v="22002795"/>
    <s v="tiengkhamxayavong@gmail.com"/>
    <s v="Batch 1"/>
    <s v="20-14/1/2020"/>
  </r>
  <r>
    <n v="694"/>
    <s v="ທ່ານ ແສງອາລຸນ ຈັນທະສຸກ"/>
    <x v="1"/>
    <x v="0"/>
    <x v="0"/>
    <s v="ຄູສອນປູກຝັງ"/>
    <x v="1"/>
    <s v="ດົງຄຳຊ້າງ"/>
    <x v="7"/>
    <n v="55689181"/>
    <m/>
    <s v="Batch 1"/>
    <s v="20-14/1/2020"/>
  </r>
  <r>
    <n v="695"/>
    <s v="ທ່ານ ໄຊປະເສີດ ສີສຸທຳ"/>
    <x v="1"/>
    <x v="0"/>
    <x v="0"/>
    <s v="ຄູສອນວິຊາລ້ຽງສັດ"/>
    <x v="1"/>
    <s v="ດົງຄຳຊ້າງ"/>
    <x v="7"/>
    <n v="22154134"/>
    <s v="x.sisoutham@gmail.com"/>
    <s v="Batch 1"/>
    <s v="20-14/1/2020"/>
  </r>
  <r>
    <n v="696"/>
    <s v="ທ່ານ ບຸນທອນ ແສງທະວີ"/>
    <x v="1"/>
    <x v="0"/>
    <x v="0"/>
    <s v="ຄູສອນຄອມພິວເຕີ້"/>
    <x v="1"/>
    <s v="ດົງຄຳຊ້າງ"/>
    <x v="7"/>
    <n v="77717797"/>
    <s v="bounthone.dats@gmail.com"/>
    <s v="Batch 1"/>
    <s v="20-14/1/2020"/>
  </r>
  <r>
    <n v="697"/>
    <s v="ທ່ານ ໄກ່ນະຄອນ ພຣະວິເສດ"/>
    <x v="1"/>
    <x v="0"/>
    <x v="0"/>
    <s v="ຫົວໜ້າໜ່ວຍງານຫລັກສູດ"/>
    <x v="0"/>
    <s v="ຈຳປາສັກ"/>
    <x v="8"/>
    <n v="95522920"/>
    <s v="kainakhonepravisad@gmail.com"/>
    <s v="Batch 1"/>
    <s v="27-31/1/2020"/>
  </r>
  <r>
    <n v="698"/>
    <s v="ທ່ານ ຄຳກອນ ມ້າວໄທ"/>
    <x v="1"/>
    <x v="0"/>
    <x v="0"/>
    <s v="ຄູສອນກົນຈັກ"/>
    <x v="1"/>
    <s v="ຈຳປາສັກ"/>
    <x v="8"/>
    <n v="99131568"/>
    <m/>
    <s v="Batch 1"/>
    <s v="27-31/1/2020"/>
  </r>
  <r>
    <n v="699"/>
    <s v="ທ່ານ ນາງ ສົມປອງ ວິເສດສິນ"/>
    <x v="0"/>
    <x v="0"/>
    <x v="0"/>
    <s v="ຄູສອນໄຟ້າ"/>
    <x v="1"/>
    <s v="ຈຳປາສັກ"/>
    <x v="8"/>
    <n v="99188575"/>
    <s v="sompong.visadsin@gmail.com"/>
    <s v="Batch 1"/>
    <s v="27-31/1/2020"/>
  </r>
  <r>
    <n v="700"/>
    <s v="ທ່ານ ບຸນຍັງ ພົນນວນສີ"/>
    <x v="1"/>
    <x v="0"/>
    <x v="0"/>
    <s v="ຄູສອນພາກວິຊາ ກົນຈັກ"/>
    <x v="1"/>
    <s v="ສະຫວັນນະເຂດ"/>
    <x v="8"/>
    <s v="57564646_x000a_22312946"/>
    <m/>
    <s v="Batch 1"/>
    <s v="27-31/1/2020"/>
  </r>
  <r>
    <n v="701"/>
    <s v="ທ່ານ ກົມມະລີ ສີຫາຈັກ"/>
    <x v="1"/>
    <x v="0"/>
    <x v="0"/>
    <s v="ຄູສອນພາກວິຊາ ໄຟຟ້າ"/>
    <x v="1"/>
    <s v="ສະຫວັນນະເຂດ"/>
    <x v="8"/>
    <n v="97888803"/>
    <s v="kommalyshchack@gmail.com"/>
    <s v="Batch 1"/>
    <s v="27-31/1/2020"/>
  </r>
  <r>
    <n v="702"/>
    <s v="ທ່ານ ນາງ ສຸພະລະຄອນ ດວງປັນຍາ"/>
    <x v="0"/>
    <x v="0"/>
    <x v="0"/>
    <s v="ຄູສອນພາກວິຊາ ຂົວທາງ"/>
    <x v="1"/>
    <s v="ສະຫວັນນະເຂດ"/>
    <x v="8"/>
    <n v="77505852"/>
    <m/>
    <s v="Batch 1"/>
    <s v="27-31/1/2020"/>
  </r>
  <r>
    <n v="703"/>
    <s v="ທ່ານ ສີໄຮ ແສນຫຼວງ"/>
    <x v="1"/>
    <x v="0"/>
    <x v="0"/>
    <s v="ຫົວໜ້າພາກວິຊາ ເຄຫາສະຖານ"/>
    <x v="0"/>
    <s v="ຄຳມ່ວນ"/>
    <x v="8"/>
    <n v="22415185"/>
    <s v="sihaysanlaung9@gmail.com"/>
    <s v="Batch 1"/>
    <s v="27-31/1/2020"/>
  </r>
  <r>
    <n v="704"/>
    <s v="ທ່ານ ຫວັນ ດາລາ "/>
    <x v="1"/>
    <x v="0"/>
    <x v="0"/>
    <s v="ຄູສອນພາກວິຊາ ກົນຈັກ"/>
    <x v="1"/>
    <s v="ຄຳມ່ວນ"/>
    <x v="8"/>
    <n v="56546381"/>
    <s v="vanhdala394@gmail.com"/>
    <s v="Batch 1"/>
    <s v="27-31/1/2020"/>
  </r>
  <r>
    <n v="705"/>
    <s v="ທ່ານ ນາງ ພຸດມະນີ ກອງດາລາ"/>
    <x v="0"/>
    <x v="0"/>
    <x v="0"/>
    <s v="ຄູສອນພາກວິຊາ ຕັດຫຍິບ"/>
    <x v="1"/>
    <s v="ຄຳມ່ວນ"/>
    <x v="8"/>
    <n v="99590100"/>
    <s v="phoutmany99590100@gmail.com"/>
    <s v="Batch 1"/>
    <s v="27-31/1/2020"/>
  </r>
  <r>
    <n v="706"/>
    <s v="ທ່ານ ສຸດທິຈັກ ສີຖະໜອມຮັກ"/>
    <x v="1"/>
    <x v="0"/>
    <x v="0"/>
    <s v="ຫົວໜ້າພາກວິຊາ ປ່າໄມ້ - ສິ່ງແວດລ້ອມ"/>
    <x v="0"/>
    <s v="ແຂວງວຽງຈັນ"/>
    <x v="8"/>
    <n v="54552787"/>
    <s v="js_tnr@hotmail.com"/>
    <s v="Batch 1"/>
    <s v="27-31/1/2020"/>
  </r>
  <r>
    <n v="707"/>
    <s v="ທ່ານ ບຸນມີ ແສນສົມບູນ"/>
    <x v="1"/>
    <x v="0"/>
    <x v="0"/>
    <s v="ຮອງຫົວໜ້າພາກວິຊາ ເຄຫາສະຖານ"/>
    <x v="0"/>
    <s v="ແຂວງວຽງຈັນ"/>
    <x v="8"/>
    <n v="58588544"/>
    <m/>
    <s v="Batch 1"/>
    <s v="27-31/1/2020"/>
  </r>
  <r>
    <n v="708"/>
    <s v="ທ່ານ ນາງ ສອນເພັດ ວົງໄຊຊະນະຈິດ"/>
    <x v="0"/>
    <x v="0"/>
    <x v="0"/>
    <s v="ຄູສອນຢູ່ພະແນກວິຊາການ"/>
    <x v="1"/>
    <s v="ແຂວງວຽງຈັນ"/>
    <x v="8"/>
    <n v="52264433"/>
    <s v="sonevongxay77@gmail.com"/>
    <s v="Batch 1"/>
    <s v="27-31/1/2020"/>
  </r>
  <r>
    <n v="709"/>
    <s v="ທ່ານ ສີອຳພອນ ສີສົມບູນ"/>
    <x v="1"/>
    <x v="0"/>
    <x v="0"/>
    <s v="ຄູສອນພາກວິຊາ ໄຟຟ້າ - ເອເລັກໂຕຼນິກ"/>
    <x v="1"/>
    <s v="ປາກປ່າສັກ"/>
    <x v="8"/>
    <n v="28038500"/>
    <m/>
    <s v="Batch 1"/>
    <s v="27-31/1/2020"/>
  </r>
  <r>
    <n v="710"/>
    <s v="ທ່ານ ອຳໄພວັນ ແສນຫົວພັນ"/>
    <x v="1"/>
    <x v="0"/>
    <x v="0"/>
    <s v="ຄູສອນພະແນກຈອດ ແລະ ທໍ່ນ້ຳ"/>
    <x v="1"/>
    <s v="ປາກປ່າສັກ"/>
    <x v="8"/>
    <n v="56800845"/>
    <m/>
    <s v="Batch 1"/>
    <s v="27-31/1/2020"/>
  </r>
  <r>
    <n v="711"/>
    <s v="ທ່ານ ນາງ ຄອນສະຫວັນ ພັນທະວົງ"/>
    <x v="0"/>
    <x v="0"/>
    <x v="0"/>
    <s v="ຄູສອນພາກວິຊາ ໂຮງແຮມ ແລະ ທ່ອງທ່ຽວ"/>
    <x v="1"/>
    <s v="ປາກປ່າສັກ"/>
    <x v="8"/>
    <n v="58430088"/>
    <m/>
    <s v="Batch 1"/>
    <s v="27-31/1/2020"/>
  </r>
  <r>
    <n v="712"/>
    <s v="ທ່ານ ນາງ ລັດສະດາພອນ ສຸລິນພອນ"/>
    <x v="0"/>
    <x v="0"/>
    <x v="0"/>
    <s v="ຄູສອນພາກວິຊາ ບໍລິຫານທຸລະກິດ"/>
    <x v="1"/>
    <s v="ປາກປ່າສັກ"/>
    <x v="8"/>
    <n v="59592891"/>
    <s v="kykee2019@gmail.com"/>
    <s v="Batch 1"/>
    <s v="27-31/1/2020"/>
  </r>
  <r>
    <n v="713"/>
    <s v="ທ່ານ ນາງ ທິບພະຂັນ ສີລາໄລ"/>
    <x v="0"/>
    <x v="0"/>
    <x v="0"/>
    <s v="ຄູສອນທໍລະນີສາດ"/>
    <x v="1"/>
    <s v="ສັບພະວິຊາ"/>
    <x v="8"/>
    <n v="28889856"/>
    <s v="lex.geologist@gmail.com"/>
    <s v="Batch 1"/>
    <s v="27-31/1/2020"/>
  </r>
  <r>
    <n v="714"/>
    <s v="ທ່ານ ນາງ ສຸດທານີ ອ້ວນປໍມະນີ"/>
    <x v="0"/>
    <x v="0"/>
    <x v="0"/>
    <s v="ຄູສອນໄອທີ"/>
    <x v="1"/>
    <s v="ສັບພະວິຊາ"/>
    <x v="8"/>
    <n v="59977883"/>
    <s v="southany.opmn2019@gmail.com"/>
    <s v="Batch 1"/>
    <s v="27-31/1/2020"/>
  </r>
  <r>
    <n v="715"/>
    <s v="ທ່ານ ຊໍ້ວ່າງ ວ່າໄຊເລົ່າ"/>
    <x v="1"/>
    <x v="0"/>
    <x v="0"/>
    <s v="ວິຊາການພາກວິຊາ ບໍ່ແຮ່"/>
    <x v="0"/>
    <s v="ສັບພະວິຊາ"/>
    <x v="8"/>
    <n v="97887210"/>
    <s v="hmpp2012@gmail.com"/>
    <s v="Batch 1"/>
    <s v="27-31/1/2020"/>
  </r>
  <r>
    <n v="716"/>
    <s v="ທ. ຊີກາປູ້ນ ວັນທານຸວົງ"/>
    <x v="1"/>
    <x v="0"/>
    <x v="0"/>
    <s v="ຄູສອນໄຟ້າ"/>
    <x v="1"/>
    <s v="ສັບພະວິຊາ"/>
    <x v="8"/>
    <n v="55279885"/>
    <s v="sikapoun1986ptc@gmail.com"/>
    <s v="Batch 1"/>
    <s v="27-31/1/2020"/>
  </r>
  <r>
    <n v="717"/>
    <s v="ທ່ານ ນາງ ເມີ້ຍ ພັນມະທອງ"/>
    <x v="0"/>
    <x v="0"/>
    <x v="0"/>
    <s v="ຄູສອນວິທະຍາສາດພຶ້ນຖານ"/>
    <x v="1"/>
    <s v="ວຽງຈັນ - ຮ່າໂນ້ຍ"/>
    <x v="8"/>
    <n v="23844883"/>
    <s v="tc_meuy23@gmail.com"/>
    <s v="Batch 1"/>
    <s v="27-31/1/2020"/>
  </r>
  <r>
    <n v="718"/>
    <s v="ທ່ານ ນາງ ບຸນລິບ ຄຸນລາວົງ"/>
    <x v="0"/>
    <x v="0"/>
    <x v="0"/>
    <s v="ຄູສອນມະນຸດສຳພັນ"/>
    <x v="1"/>
    <s v="ວຽງຈັນ - ຮ່າໂນ້ຍ"/>
    <x v="8"/>
    <n v="78871196"/>
    <m/>
    <s v="Batch 1"/>
    <s v="27-31/1/2020"/>
  </r>
  <r>
    <n v="719"/>
    <s v="ທ່ານ ນາງ ວາດສະໜາ ພູມີວົງ"/>
    <x v="0"/>
    <x v="0"/>
    <x v="0"/>
    <s v="ຄູສອນບັນຊີ "/>
    <x v="1"/>
    <s v="ວຽງຈັນ - ຮ່າໂນ້ຍ"/>
    <x v="8"/>
    <n v="95004939"/>
    <s v="vphoumivong@gmail.com"/>
    <s v="Batch 1"/>
    <s v="27-31/1/2020"/>
  </r>
  <r>
    <n v="720"/>
    <s v="ທ່ານ ຄູນ ອິນທະໄຊ"/>
    <x v="1"/>
    <x v="0"/>
    <x v="0"/>
    <s v="ຄູສອນພຶ້ນຖານເອເລັກໂຕຼນິກ"/>
    <x v="1"/>
    <s v="ວຽງຈັນ - ຮ່າໂນ້ຍ"/>
    <x v="8"/>
    <n v="59995499"/>
    <s v="khouninthaxay89@gmail.com"/>
    <s v="Batch 1"/>
    <s v="27-31/1/2020"/>
  </r>
  <r>
    <n v="721"/>
    <s v="ທ່ານ ແກ້ວ ມູນມະນີຈັນ"/>
    <x v="1"/>
    <x v="0"/>
    <x v="0"/>
    <s v="ຄູສອນ"/>
    <x v="1"/>
    <s v="ວຽງຈັນ - ຮ່າໂນ້ຍ"/>
    <x v="8"/>
    <n v="29809622"/>
    <m/>
    <s v="Batch 1"/>
    <s v="27-31/1/2020"/>
  </r>
  <r>
    <n v="722"/>
    <s v="ທ່ານ ນາງ ສຸພາລັກ ຫລວງສຸພົມ"/>
    <x v="0"/>
    <x v="0"/>
    <x v="0"/>
    <s v="ຄູສອນບໍລິຫານການສຶກສາ"/>
    <x v="1"/>
    <s v="ດົງຄຳຊ້າງ"/>
    <x v="8"/>
    <n v="77773310"/>
    <s v="2sou76.dats@gmail.com"/>
    <s v="Batch 1"/>
    <s v="27-31/1/2020"/>
  </r>
  <r>
    <n v="723"/>
    <s v="ທ່ານ ນາງ ພອນສະຫວັນ ສຸດທິຈັກ "/>
    <x v="0"/>
    <x v="0"/>
    <x v="0"/>
    <s v="ຄູສອນສັດຕະວະແພດ"/>
    <x v="1"/>
    <s v="ດົງຄຳຊ້າງ"/>
    <x v="8"/>
    <n v="58328835"/>
    <s v="phonesavanhsoutthichack777@gmail.com"/>
    <s v="Batch 1"/>
    <s v="27-31/1/2020"/>
  </r>
  <r>
    <n v="724"/>
    <s v="ທ່ານ ນາງ ສີສະໄໝ ປາວທໍ່"/>
    <x v="0"/>
    <x v="4"/>
    <x v="1"/>
    <s v="ຄູສອນລ້ຽງສັດ"/>
    <x v="1"/>
    <s v="ດົງຄຳຊ້າງ"/>
    <x v="8"/>
    <n v="91786684"/>
    <s v="sisamaypaothor@gmail.com"/>
    <s v="Batch 1"/>
    <s v="27-31/1/2020"/>
  </r>
  <r>
    <n v="725"/>
    <s v="ທ່ານ ໄຊລິດດາ ອິນທະວົງ"/>
    <x v="1"/>
    <x v="0"/>
    <x v="0"/>
    <s v="ຄູສອນປູກຝັງ"/>
    <x v="1"/>
    <s v="ດົງຄຳຊ້າງ"/>
    <x v="8"/>
    <n v="55994584"/>
    <m/>
    <s v="Batch 1"/>
    <s v="27-31/1/2020"/>
  </r>
  <r>
    <n v="726"/>
    <s v="ທ່ານ ສຸລິນໄຊ ເຮືອງວົງສາ"/>
    <x v="1"/>
    <x v="0"/>
    <x v="0"/>
    <s v="ຄູສອນປ່າໄມ້"/>
    <x v="1"/>
    <s v="ດົງຄຳຊ້າງ"/>
    <x v="8"/>
    <n v="99954940"/>
    <m/>
    <s v="Batch 1"/>
    <s v="27-31/1/2020"/>
  </r>
  <r>
    <n v="727"/>
    <s v="ທ່ານ ຄຳເລັດ ສຸມາລີ"/>
    <x v="1"/>
    <x v="0"/>
    <x v="0"/>
    <s v="ຮອງຫົວໜ້າ ພາກວິຊາກໍ່ສ້າງ - ເຄຫາສະຖານ"/>
    <x v="0"/>
    <s v="ຈຳປາສັກ"/>
    <x v="9"/>
    <n v="309009610"/>
    <s v="khamleth_soumaly288@hotmail.com"/>
    <s v="Batch1"/>
    <s v="10-14/2/2020"/>
  </r>
  <r>
    <n v="728"/>
    <s v="ທ່ານ ສົມສະໄຫວ ຄຳພູມີ"/>
    <x v="1"/>
    <x v="0"/>
    <x v="0"/>
    <s v="ຄູສອນລົດຍົນ"/>
    <x v="1"/>
    <s v="ຈຳປາສັກ"/>
    <x v="9"/>
    <n v="55358853"/>
    <m/>
    <s v="Batch1"/>
    <s v="10-14/2/2020"/>
  </r>
  <r>
    <n v="729"/>
    <s v="ທ່ານ ນາງ ສິລິຄອນ ໄຊຍະຈິດ"/>
    <x v="0"/>
    <x v="0"/>
    <x v="0"/>
    <s v="ຄູສອນ ພາສາອັງກິດ"/>
    <x v="1"/>
    <s v="ຈຳປາສັກ"/>
    <x v="9"/>
    <n v="59867755"/>
    <s v="silikhone2476@gmail.com"/>
    <s v="Batch1"/>
    <s v="10-14/2/2020"/>
  </r>
  <r>
    <n v="730"/>
    <s v="ທ່ານ ນາງ ລຳເງິນ ພູຫຼວງ"/>
    <x v="0"/>
    <x v="0"/>
    <x v="0"/>
    <s v="ຄູສອນພາກວິຊາ ບໍລິຫານທຸລະກິດ"/>
    <x v="1"/>
    <s v="ສະຫວັນນະເຂດ"/>
    <x v="9"/>
    <n v="55544979"/>
    <s v="lamgeun7@gmail.com"/>
    <s v="Batch1"/>
    <s v="10-14/2/2020"/>
  </r>
  <r>
    <n v="731"/>
    <s v="ທ່ານ ນາງ ວົງພະຈັນ ສິລິວົງສາ"/>
    <x v="0"/>
    <x v="0"/>
    <x v="0"/>
    <s v="ຮອງຫົວໜ້າພະແນກພັດທະນາຂໍ້ມູນ ແລະ ຂ່າວສານ"/>
    <x v="0"/>
    <s v="ສະຫວັນນະເຂດ"/>
    <x v="9"/>
    <n v="304457875"/>
    <s v="sylivongphachanh@gmail.com"/>
    <s v="Batch1"/>
    <s v="10-14/2/2020"/>
  </r>
  <r>
    <n v="732"/>
    <s v="ທ່ານ ວິລະພອນ ແກ້ວມະນີ"/>
    <x v="1"/>
    <x v="0"/>
    <x v="0"/>
    <s v="ຮອງພາກວິຊາ ຄະຫະກຳ"/>
    <x v="0"/>
    <s v="ສະຫວັນນະເຂດ"/>
    <x v="9"/>
    <n v="55440854"/>
    <s v="vilaphone.ke@gmail.com"/>
    <s v="Batch1"/>
    <s v="10-14/2/2020"/>
  </r>
  <r>
    <n v="733"/>
    <s v="ທ່ານ ຄຳສັງ ສີວິໄຊ"/>
    <x v="1"/>
    <x v="0"/>
    <x v="0"/>
    <s v="ຮອງພາກວິຊາ ເຄຫາສະຖານ"/>
    <x v="0"/>
    <s v="ຄຳມ່ວນ"/>
    <x v="9"/>
    <n v="56436339"/>
    <s v="ksangsvx@gmail.com"/>
    <s v="Batch1"/>
    <s v="10-14/2/2020"/>
  </r>
  <r>
    <n v="734"/>
    <s v="ທ່ານ ສົມພອນ ຈັນທະເທບ"/>
    <x v="1"/>
    <x v="0"/>
    <x v="0"/>
    <s v="ຮອງພາກວິຊາ ບໍລິຫານທຸລະກິດ"/>
    <x v="0"/>
    <s v="ຄຳມ່ວນ"/>
    <x v="9"/>
    <n v="22560999"/>
    <s v="somphonechanthathap@gmail.com"/>
    <s v="Batch1"/>
    <s v="10-14/2/2020"/>
  </r>
  <r>
    <n v="735"/>
    <s v="ທ່ານ ນາງ ທິບພະກອນ ແລມະນີ"/>
    <x v="0"/>
    <x v="0"/>
    <x v="0"/>
    <s v="ວິຊາການພາກຄະຫະກຳ"/>
    <x v="0"/>
    <s v="ຄຳມ່ວນ"/>
    <x v="9"/>
    <n v="55755539"/>
    <s v="thip22lm@gmail.com"/>
    <s v="Batch1"/>
    <s v="10-14/2/2020"/>
  </r>
  <r>
    <n v="736"/>
    <s v="ທ່ານ ຄຳຊຽງ ທິບພະວົງ"/>
    <x v="1"/>
    <x v="0"/>
    <x v="0"/>
    <s v="ຫົວໜ້າພາກວິຊາ ບໍລິຫານທຸລະກິດ"/>
    <x v="0"/>
    <s v="ແຂວງວຽງຈັນ"/>
    <x v="9"/>
    <n v="58826647"/>
    <s v="kxiengtrppg@gmail.com"/>
    <s v="Batch1"/>
    <s v="10-14/2/2020"/>
  </r>
  <r>
    <n v="737"/>
    <s v="ທ່ານ ນາງ ສົມສະໄໝ ວົງສີແກ້ວ"/>
    <x v="0"/>
    <x v="0"/>
    <x v="0"/>
    <s v="ຮອງຫົວໜ້າພາກວິຊາ ຄະຫະກຳ"/>
    <x v="0"/>
    <s v="ແຂວງວຽງຈັນ"/>
    <x v="9"/>
    <n v="22435858"/>
    <m/>
    <s v="Batch1"/>
    <s v="10-14/2/2020"/>
  </r>
  <r>
    <n v="738"/>
    <s v="ທ່ານ ບຸນລ້ຽງ ມະນີວົງ"/>
    <x v="1"/>
    <x v="0"/>
    <x v="0"/>
    <s v="ຮອງຫົວໜ້າພາກວິຊາ ສ້ອມແປງກົນຈັກ"/>
    <x v="0"/>
    <s v="ແຂວງວຽງຈັນ"/>
    <x v="9"/>
    <n v="99765439"/>
    <s v="bl.manivong986@gmail.com"/>
    <s v="Batch1"/>
    <s v="10-14/2/2020"/>
  </r>
  <r>
    <n v="739"/>
    <s v="ທ່ານ ນາງ ດາວຈັນ ໄຊຍະວົງ"/>
    <x v="0"/>
    <x v="0"/>
    <x v="0"/>
    <s v="ຄູສອນພາກວິຊາ ບໍລິຫານທຸລະກິດ"/>
    <x v="1"/>
    <s v="ປາກປ່າສັກ"/>
    <x v="9"/>
    <n v="58326777"/>
    <s v="daochanh1994@gmail.com"/>
    <s v="Batch1"/>
    <s v="10-14/2/2020"/>
  </r>
  <r>
    <n v="740"/>
    <s v="ທ່ານ ນາງ ສີອຳພອນ ໂພທິສານ"/>
    <x v="0"/>
    <x v="0"/>
    <x v="0"/>
    <s v="ຄູສອນພາກວິຊາ ໂຮງແຮມ ແລະ ທ່ອງທ່ອຽວ"/>
    <x v="1"/>
    <s v="ປາກປ່າສັກ"/>
    <x v="9"/>
    <n v="55090479"/>
    <s v="seeaumphon11@gmail.com"/>
    <s v="Batch1"/>
    <s v="10-14/2/2020"/>
  </r>
  <r>
    <n v="741"/>
    <s v="ທ່ານ ບຸນທັນ ວັນນະວົງ"/>
    <x v="1"/>
    <x v="0"/>
    <x v="0"/>
    <s v="ຄູສອນພາກວິຊາ ກໍ່ສ້າງເຄຫາສະຖານ"/>
    <x v="1"/>
    <s v="ປາກປ່າສັກ"/>
    <x v="9"/>
    <n v="59966159"/>
    <m/>
    <s v="Batch1"/>
    <s v="10-14/2/2020"/>
  </r>
  <r>
    <n v="742"/>
    <s v="ທ່ານ ວື ຊົງປໍວ່າງ"/>
    <x v="1"/>
    <x v="4"/>
    <x v="1"/>
    <s v="ຄູສອນພາກວິຊາ ເຕັກໂນໂລຢີກົນຈັກ"/>
    <x v="1"/>
    <s v="ປາກປ່າສັກ"/>
    <x v="9"/>
    <n v="55318873"/>
    <s v="xpv.vue@gmail.com"/>
    <s v="Batch1"/>
    <s v="10-14/2/2020"/>
  </r>
  <r>
    <n v="743"/>
    <s v="ທ່ານ ສຸລິນທອນ ຫຼວງອາໄພ"/>
    <x v="1"/>
    <x v="0"/>
    <x v="0"/>
    <s v="ຄູສອນພາກວິຊາ ທໍລະນີສາດ"/>
    <x v="1"/>
    <s v="ສັບພະວິຊາ"/>
    <x v="9"/>
    <n v="28889869"/>
    <s v="soulinthone.geol1990@gmail.com"/>
    <s v="Batch1"/>
    <s v="10-14/2/2020"/>
  </r>
  <r>
    <n v="744"/>
    <s v="ທ່ານ ນາງ ພູວັນ ມະນີວັນ"/>
    <x v="0"/>
    <x v="0"/>
    <x v="0"/>
    <s v="ຄູສອນພາກວິຊາ ບໍ່ແຮ່"/>
    <x v="1"/>
    <s v="ສັບພະວິຊາ"/>
    <x v="9"/>
    <n v="22393548"/>
    <s v="phouvan38@hotmail.com"/>
    <s v="Batch1"/>
    <s v="10-14/2/2020"/>
  </r>
  <r>
    <n v="745"/>
    <s v="ທ່ານ ຄຳໂກ້ ເປັ້ງສຸພັນ"/>
    <x v="1"/>
    <x v="0"/>
    <x v="0"/>
    <s v="ຄູສອນພາກວິຊາ ໄຟຟ້າ"/>
    <x v="1"/>
    <s v="ສັບພະວິຊາ"/>
    <x v="9"/>
    <n v="23378989"/>
    <s v="khamko1981@gmail.com"/>
    <s v="Batch1"/>
    <s v="10-14/2/2020"/>
  </r>
  <r>
    <n v="746"/>
    <s v="ທ່ານ ນາງ ຈັນມະລີ ອິນທະປະຖາ"/>
    <x v="0"/>
    <x v="0"/>
    <x v="0"/>
    <s v="ຄູສອນພາກວິຊາ ແຜນທີ່"/>
    <x v="1"/>
    <s v="ສັບພະວິຊາ"/>
    <x v="9"/>
    <n v="55201763"/>
    <s v="chanmaly.9@gmail.com"/>
    <s v="Batch1"/>
    <s v="10-14/2/2020"/>
  </r>
  <r>
    <n v="747"/>
    <s v="ທ່ານ ນາງ ວັນສີ ອຸ່ນລາສີ"/>
    <x v="0"/>
    <x v="0"/>
    <x v="0"/>
    <s v="ຮອງຫົວໜ້າພະແນກຈັດຕັ້ງ"/>
    <x v="0"/>
    <s v="ວຽງຈັນ - ຮ່າໂນ້ຍ"/>
    <x v="9"/>
    <n v="22662244"/>
    <s v="vanhsy@hotmail.com"/>
    <s v="Batch1"/>
    <s v="10-14/2/2020"/>
  </r>
  <r>
    <n v="748"/>
    <s v="ທ່ານ ນາງ ວຽງສາຄອນ ແສງຈັນເພັງ"/>
    <x v="0"/>
    <x v="0"/>
    <x v="0"/>
    <s v="ຮອງຫົວໜ້າພາກວິຊາ ໄຟຟ້າ - ເອເລັກໂຕຼນິກ"/>
    <x v="0"/>
    <s v="ວຽງຈັນ - ຮ່າໂນ້ຍ"/>
    <x v="9"/>
    <n v="22211744"/>
    <s v="sviengsakhone@yahoo.com"/>
    <s v="Batch1"/>
    <s v="10-14/2/2020"/>
  </r>
  <r>
    <n v="749"/>
    <s v="ທ່ານ ນາງ ຈັນທະລາ ສຸພານິດ"/>
    <x v="0"/>
    <x v="0"/>
    <x v="0"/>
    <s v="ຄູສອນມະນຸດສຳພັນ "/>
    <x v="1"/>
    <s v="ວຽງຈັນ - ຮ່າໂນ້ຍ"/>
    <x v="9"/>
    <n v="55090680"/>
    <m/>
    <s v="Batch1"/>
    <s v="10-14/2/2020"/>
  </r>
  <r>
    <n v="750"/>
    <s v="ທ່ານ ແສງຈັນ ພອນສະຫວັນ"/>
    <x v="1"/>
    <x v="0"/>
    <x v="0"/>
    <s v="ຄູສອນ ໄອທີ"/>
    <x v="1"/>
    <s v="ວຽງຈັນ - ຮ່າໂນ້ຍ"/>
    <x v="9"/>
    <n v="99991619"/>
    <s v="sengphonesavan@gmail.com"/>
    <s v="Batch1"/>
    <s v="10-14/2/2020"/>
  </r>
  <r>
    <n v="751"/>
    <s v="ທ່ານ ໄພທູນ ພະສະຫວັດ"/>
    <x v="1"/>
    <x v="0"/>
    <x v="0"/>
    <s v="ຫົວໜ້າພະແນກກິດຈະການນັກສຶກສາ"/>
    <x v="0"/>
    <s v="ດົງຄຳຊ້າງ"/>
    <x v="9"/>
    <n v="52785852"/>
    <s v="phaithounephasavath@gmail.com"/>
    <s v="Batch1"/>
    <s v="10-14/2/2020"/>
  </r>
  <r>
    <n v="752"/>
    <s v="ທ່ານ ສອນໄຊ ສິມມາລາວົງ"/>
    <x v="1"/>
    <x v="0"/>
    <x v="0"/>
    <s v="ຮອງພະແນກກົນຈັກ"/>
    <x v="0"/>
    <s v="ດົງຄຳຊ້າງ"/>
    <x v="9"/>
    <n v="55307232"/>
    <s v="simmalavongsonexay123@gmail.com"/>
    <s v="Batch1"/>
    <s v="10-14/2/2020"/>
  </r>
  <r>
    <n v="753"/>
    <s v="ທ່ານ ນາງ ກອງແກ້ວ ອິນທະວົງ"/>
    <x v="0"/>
    <x v="0"/>
    <x v="0"/>
    <s v="ຫົວໜ້າສາຂາກະສິກຳອິນຊີ"/>
    <x v="0"/>
    <s v="ດົງຄຳຊ້າງ"/>
    <x v="9"/>
    <n v="92197933"/>
    <s v="inew92197933@gmail.com"/>
    <s v="Batch1"/>
    <s v="10-14/2/2020"/>
  </r>
  <r>
    <n v="754"/>
    <s v="ທ່ານ ນາງ ຈັນທະວີ ບຸນມີທັນ"/>
    <x v="0"/>
    <x v="0"/>
    <x v="0"/>
    <s v="ຄູສອນວິຊາປ່າໄມ້ ແລະ ສິ່ງແວດລ້ອມ"/>
    <x v="1"/>
    <s v="ດົງຄຳຊ້າງ"/>
    <x v="9"/>
    <n v="56633225"/>
    <s v="chanhvb2018@gmail.com"/>
    <s v="Batch1"/>
    <s v="10-14/2/2020"/>
  </r>
  <r>
    <n v="755"/>
    <s v="ທ່ານ ນາງ ວາດສະໜາ ລັດຕະນະແສງຄຳ"/>
    <x v="0"/>
    <x v="0"/>
    <x v="0"/>
    <s v="ຮອງຫົວໜ້າພະແນກ ຄຸ້ມຄອງວິຊາການ"/>
    <x v="0"/>
    <s v="ຈຳປາສັກ"/>
    <x v="10"/>
    <n v="52577799"/>
    <s v="vatsana0271280@gmil.com"/>
    <s v="Batch1"/>
    <s v="16-20/3/2020"/>
  </r>
  <r>
    <n v="756"/>
    <s v="ທ່ານ ນາງ ເພັດຕະກຸນ ມະນີວັນ"/>
    <x v="0"/>
    <x v="0"/>
    <x v="0"/>
    <s v="ຮອງຫົວໜ້າພາກວິຊາ ບໍລິຫານທຸລະກິດ"/>
    <x v="0"/>
    <s v="ຈຳປາສັກ"/>
    <x v="10"/>
    <n v="55205511"/>
    <s v="phettakun-pok@gmail.com"/>
    <s v="Batch1"/>
    <s v="16-20/3/2020"/>
  </r>
  <r>
    <n v="757"/>
    <s v="ທ່ານ ສາຍທອງ ບຸດຈັນທະລາດ"/>
    <x v="1"/>
    <x v="0"/>
    <x v="0"/>
    <s v="ຫົວໜ້າພະແນກວິຊາການ"/>
    <x v="0"/>
    <s v="ສະຫວັນນະເຂດ"/>
    <x v="10"/>
    <n v="28083344"/>
    <s v="boutchanthalath20009@gmail.com"/>
    <s v="Batch1"/>
    <s v="16-20/3/2020"/>
  </r>
  <r>
    <n v="758"/>
    <s v="ທ່ານ ນາງ ວົງພະຈັນ ສິລິວົງສາ"/>
    <x v="0"/>
    <x v="0"/>
    <x v="0"/>
    <s v="ຮອງພາກວິຊາຄົ້ນຄວ້າ ແລະ ພັດທະນາຂໍ້ມູນຂ່າວສານ"/>
    <x v="0"/>
    <s v="ສະຫວັນນະເຂດ"/>
    <x v="10"/>
    <n v="52148095"/>
    <s v="sylivongphachanh@gmail.com"/>
    <s v="Batch1"/>
    <s v="16-20/3/2020"/>
  </r>
  <r>
    <n v="759"/>
    <s v="ທ່ານ ບຸນສ່ວນ ຈັນທະລອດ"/>
    <x v="1"/>
    <x v="0"/>
    <x v="0"/>
    <s v="ຮອງຫົວໜ້າ ກິດຈະການນັກສຶກສາ"/>
    <x v="0"/>
    <s v="ຄຳມ່ວນ"/>
    <x v="10"/>
    <n v="55750304"/>
    <s v="bounsouanechl@gmail.com"/>
    <s v="Batch1"/>
    <s v="16-20/3/2020"/>
  </r>
  <r>
    <n v="760"/>
    <s v="ທ່ານ ນາງ ສີພະຈັນ ພັນທະສົມບັດ"/>
    <x v="0"/>
    <x v="0"/>
    <x v="0"/>
    <s v="ວິຊາການຄຸ້ມຄອງກິດຈະການນັກສຶກສາ"/>
    <x v="0"/>
    <s v="ຄຳມ່ວນ"/>
    <x v="10"/>
    <n v="91456265"/>
    <s v="sephachan1234@gmail.com"/>
    <s v="Batch1"/>
    <s v="16-20/3/2020"/>
  </r>
  <r>
    <n v="761"/>
    <s v="ທ່ານ ຄຳເພັດ ອ່ອນປະເສີດ"/>
    <x v="1"/>
    <x v="0"/>
    <x v="0"/>
    <s v="ຫົວໜ້າພາກວິຊາ ກະສິກຳ"/>
    <x v="0"/>
    <s v="ແຂວງວຽງຈັນ"/>
    <x v="10"/>
    <n v="55796979"/>
    <s v="khamphetonpaseuth@gmail.com"/>
    <s v="Batch1"/>
    <s v="16-20/3/2020"/>
  </r>
  <r>
    <n v="762"/>
    <s v="ທ່ານ ນາງ ແສງຈັນ ແສງທຸລີ"/>
    <x v="0"/>
    <x v="0"/>
    <x v="0"/>
    <s v="ຮອງຫົວໜ້າພາກວິຊາ ຄະຫະກຳ"/>
    <x v="0"/>
    <s v="ແຂວງວຽງຈັນ"/>
    <x v="10"/>
    <n v="55553595"/>
    <m/>
    <s v="Batch1"/>
    <s v="16-20/3/2020"/>
  </r>
  <r>
    <n v="763"/>
    <s v="ທ່ານ ໄພລາວັນ ຈິດຕະວົງ"/>
    <x v="1"/>
    <x v="0"/>
    <x v="0"/>
    <s v="ຮອງຫົວໜ້າພະແນກ ວິຊາການ"/>
    <x v="0"/>
    <s v="ແຂວງວຽງຈັນ"/>
    <x v="10"/>
    <n v="55752380"/>
    <s v="phaylavanh@hotmail.com"/>
    <s v="Batch1"/>
    <s v="16-20/3/2020"/>
  </r>
  <r>
    <n v="764"/>
    <s v="ທ່ານ ນາງ ກິ່ງແກ້ວ ກຸມພົນ"/>
    <x v="0"/>
    <x v="0"/>
    <x v="0"/>
    <s v="ຮອງຫົວໜ້າສູນວິຊາຊີບ ໂຮງແຮມ-ທ່ອງທ່ຽວ"/>
    <x v="0"/>
    <s v="ປາກປ່າສັກ"/>
    <x v="10"/>
    <n v="54947299"/>
    <s v="kounphol@yahoo.com"/>
    <s v="Batch1"/>
    <s v="16-20/3/2020"/>
  </r>
  <r>
    <n v="765"/>
    <s v="ທ່ານ ນາງ ຈັນແກ້ວ ບູລົມ"/>
    <x v="0"/>
    <x v="0"/>
    <x v="0"/>
    <s v="ຄູສອນພາກວິຊາ ບໍລິຫານທຸລະກິດ"/>
    <x v="1"/>
    <s v="ປາກປ່າສັກ"/>
    <x v="10"/>
    <n v="55702971"/>
    <m/>
    <s v="Batch1"/>
    <s v="16-20/3/2020"/>
  </r>
  <r>
    <n v="766"/>
    <s v="ທ່ານ ດາວ ໄຊຍະມຸງຄຸນ"/>
    <x v="1"/>
    <x v="0"/>
    <x v="0"/>
    <s v="ຄູສອນພາກວິຊາ ບໍລິຫານທຸລະກິດ"/>
    <x v="1"/>
    <s v="ປາກປ່າສັກ"/>
    <x v="10"/>
    <n v="22044447"/>
    <s v="lovesong466@hotmail.com"/>
    <s v="Batch1"/>
    <s v="16-20/3/2020"/>
  </r>
  <r>
    <n v="767"/>
    <s v="ທ່ານ ສັນໄຊ ແກ້ວບຸນຄຸນ"/>
    <x v="1"/>
    <x v="0"/>
    <x v="0"/>
    <s v="ຮອງຫົວໜ້າກິດຈະການນັກສຶກສາ"/>
    <x v="0"/>
    <s v="ສັບພະວິຊາ"/>
    <x v="10"/>
    <n v="55306135"/>
    <m/>
    <s v="Batch1"/>
    <s v="16-20/3/2020"/>
  </r>
  <r>
    <n v="768"/>
    <s v="ທ່ານ ນາງ ພູທອງ ວົງພານຄຳ"/>
    <x v="0"/>
    <x v="0"/>
    <x v="0"/>
    <s v="ຮອງຫົວໜ້າວິຊາການ"/>
    <x v="0"/>
    <s v="ສັບພະວິຊາ"/>
    <x v="10"/>
    <n v="55411675"/>
    <s v="phuthong1978@gmail.com"/>
    <s v="Batch1"/>
    <s v="16-20/3/2020"/>
  </r>
  <r>
    <n v="769"/>
    <s v="ທ່ານ ສຸກວິໄລ ມະໄລທອງ"/>
    <x v="1"/>
    <x v="0"/>
    <x v="0"/>
    <s v="ຄູສອນ"/>
    <x v="1"/>
    <s v="ສັບພະວິຊາ"/>
    <x v="10"/>
    <n v="97062010"/>
    <s v="soukvilay970@gmail.com"/>
    <s v="Batch1"/>
    <s v="16-20/3/2020"/>
  </r>
  <r>
    <n v="770"/>
    <s v="ທ່ານ ປັນຍາ ກິ່ນອາພອນ"/>
    <x v="1"/>
    <x v="0"/>
    <x v="0"/>
    <s v="ຮອງຫົວໜ້າກິດຈະການນັກສຶກສາ"/>
    <x v="0"/>
    <s v="ວຽງຈັນ - ຮ່າໂນ້ຍ"/>
    <x v="10"/>
    <n v="22221556"/>
    <s v="panya_vihas@hotmail.com"/>
    <s v="Batch1"/>
    <s v="16-20/3/2020"/>
  </r>
  <r>
    <n v="771"/>
    <s v="ທ່ານ ນາງ ວາດສະໜາ ພູມີວົງ"/>
    <x v="0"/>
    <x v="0"/>
    <x v="0"/>
    <s v="ຄູສອນ ຄອມພິວເຕີ້ທຸລະກິດ"/>
    <x v="1"/>
    <s v="ວຽງຈັນ - ຮ່າໂນ້ຍ"/>
    <x v="10"/>
    <n v="95004939"/>
    <s v="vphoumivong@gmail.com"/>
    <s v="Batch1"/>
    <s v="16-20/3/2020"/>
  </r>
  <r>
    <n v="772"/>
    <s v="ທ່ານ ນາງ ສີໄພ ຈັນທະວົງ"/>
    <x v="0"/>
    <x v="0"/>
    <x v="0"/>
    <s v="ຄູສອນ"/>
    <x v="1"/>
    <s v="ວຽງຈັນ - ຮ່າໂນ້ຍ"/>
    <x v="10"/>
    <n v="99819595"/>
    <s v="siphaichanthavong@gmail.com"/>
    <s v="Batch1"/>
    <s v="16-20/3/2020"/>
  </r>
  <r>
    <n v="773"/>
    <s v="ທ່ານ ພູວຽງ ລານມີໄຊ"/>
    <x v="1"/>
    <x v="0"/>
    <x v="0"/>
    <s v="ຫົວໜ້າພາກວິຊາ ປ່າໄມ້"/>
    <x v="0"/>
    <s v="ດົງຄຳຊ້າງ"/>
    <x v="10"/>
    <n v="56556166"/>
    <s v="veing5561@gmail.com"/>
    <s v="Batch1"/>
    <s v="16-20/3/2020"/>
  </r>
  <r>
    <n v="774"/>
    <s v="ທ່ານ ໄພທູນ ພະສະຫວັດ"/>
    <x v="1"/>
    <x v="0"/>
    <x v="0"/>
    <s v="ຫົວໜ້າພະແນກ ກິດຈະການຄຸ້ມຄອງນັກສຶກສາ"/>
    <x v="0"/>
    <s v="ດົງຄຳຊ້າງ"/>
    <x v="10"/>
    <n v="52785852"/>
    <s v="phaithounphasavath@gmail.com"/>
    <s v="Batch1"/>
    <s v="16-20/3/2020"/>
  </r>
  <r>
    <n v="775"/>
    <s v="ທ່ານ ຄຳໄບ ພັນທະວົງສາ"/>
    <x v="1"/>
    <x v="0"/>
    <x v="0"/>
    <s v="ຮອງພະແນກວິຊາການ"/>
    <x v="0"/>
    <s v="ດົງຄຳຊ້າງ"/>
    <x v="10"/>
    <n v="58581123"/>
    <s v="pkhambai@yahoo.com"/>
    <s v="Batch1"/>
    <s v="16-20/3/2020"/>
  </r>
  <r>
    <n v="776"/>
    <s v="ທ່ານ ສົມພູ ມັກຄະວານ "/>
    <x v="1"/>
    <x v="0"/>
    <x v="0"/>
    <s v="ຮອງຜູ້ອຳນວຍການ"/>
    <x v="0"/>
    <s v="ຈຳປາສັກ"/>
    <x v="11"/>
    <s v="020 22293322"/>
    <s v="pou_999@yahoo.com"/>
    <s v="Batch1"/>
    <s v="8-12/6/2020"/>
  </r>
  <r>
    <n v="777"/>
    <s v="ທ່ານ ເອກກະພົນ ໂກະໝູນຖາວອນ"/>
    <x v="1"/>
    <x v="0"/>
    <x v="0"/>
    <s v="ຮອງຫົວໜ້າພະແນກວິຊາການ"/>
    <x v="0"/>
    <s v="ຈຳປາສັກ"/>
    <x v="11"/>
    <n v="2099933128"/>
    <s v="ekaphonkomounthavone@gmail.com"/>
    <s v="Batch1"/>
    <s v="8-12/6/2020"/>
  </r>
  <r>
    <n v="778"/>
    <s v="ທ່ານ ສົມສັກ ສິນທິບ"/>
    <x v="1"/>
    <x v="0"/>
    <x v="0"/>
    <s v="ຮອງຫົວໜ້າພະແນກວິຊາການ"/>
    <x v="0"/>
    <s v="ສະຫວັນນະເຂດ"/>
    <x v="11"/>
    <n v="2055644287"/>
    <s v="somsack-ST@hotmail.com"/>
    <s v="Batch1"/>
    <s v="8-12/6/2020"/>
  </r>
  <r>
    <n v="779"/>
    <s v="ທ່ານ ນາງ ວົງພະຈັນ ສິລິວົງສາ"/>
    <x v="0"/>
    <x v="0"/>
    <x v="0"/>
    <s v="ຮອງຫົວໜ້າພະແນກພົວພັນ ແລະ ຮ່ວມມື"/>
    <x v="0"/>
    <s v="ສະຫວັນນະເຂດ"/>
    <x v="11"/>
    <n v="2052148095"/>
    <s v="sylivongphachanh@gmail.com"/>
    <s v="Batch1"/>
    <s v="8-12/6/2020"/>
  </r>
  <r>
    <n v="780"/>
    <s v="ທ່ານ ສີໄພວັນ ພົມມະສອນ"/>
    <x v="1"/>
    <x v="0"/>
    <x v="0"/>
    <s v="ຮອງຜູ້ອຳນວຍການ"/>
    <x v="0"/>
    <s v="ຄຳມ່ວນ"/>
    <x v="11"/>
    <m/>
    <m/>
    <s v="Batch1"/>
    <s v="8-12/6/2020"/>
  </r>
  <r>
    <n v="781"/>
    <s v="ທ່ານ ສຸລິຍັນ ໄຊຍະລາດ"/>
    <x v="1"/>
    <x v="0"/>
    <x v="0"/>
    <s v="ຫົວໜ້າພະແນກກິດຈະກຳນັກສຶກສາ"/>
    <x v="0"/>
    <s v="ຄຳມ່ວນ"/>
    <x v="11"/>
    <m/>
    <m/>
    <s v="Batch1"/>
    <s v="8-12/6/2020"/>
  </r>
  <r>
    <n v="782"/>
    <s v="ທ່ານ ທອງສາ ອິນທະວົງ"/>
    <x v="1"/>
    <x v="0"/>
    <x v="0"/>
    <s v="ຮອງຜູ້ອຳນວຍການ"/>
    <x v="0"/>
    <s v="ແຂວງວຽງຈັນ"/>
    <x v="11"/>
    <n v="2022439345"/>
    <s v="ithongsa@gmail.com"/>
    <s v="Batch1"/>
    <s v="8-12/6/2020"/>
  </r>
  <r>
    <n v="783"/>
    <s v="ທ່ານ ຈິນດາວວົງ ຕ້າວຈັນໄຊ "/>
    <x v="1"/>
    <x v="0"/>
    <x v="0"/>
    <s v="ຮອງຫົວໜ້າພະແນກວິຊາການ"/>
    <x v="0"/>
    <s v="ແຂວງວຽງຈັນ"/>
    <x v="11"/>
    <n v="2028313947"/>
    <s v="chindaovond@gmail.com"/>
    <s v="Batch1"/>
    <s v="8-12/6/2020"/>
  </r>
  <r>
    <n v="784"/>
    <s v="ທ່ານ ນາງ ມະໂລຢີ່ ພູມຍະເສນ"/>
    <x v="0"/>
    <x v="0"/>
    <x v="0"/>
    <s v="ຮອງຫົວໜ້າພະແນກໄຟ້າ"/>
    <x v="0"/>
    <s v="ແຂວງວຽງຈັນ"/>
    <x v="11"/>
    <n v="205508273"/>
    <s v="maloyee-fam@gmail.com"/>
    <s v="Batch1"/>
    <s v="8-12/6/2020"/>
  </r>
  <r>
    <n v="785"/>
    <s v="ທ່ານ ນິຍົມ ວິໄລທອງ"/>
    <x v="1"/>
    <x v="0"/>
    <x v="0"/>
    <s v="ຮອງຫົວໜ້າພາກວິຊາໄຟ້າ-ເອເລັກໂຕຼນິກ"/>
    <x v="0"/>
    <s v="ປາກປ່າສັກ"/>
    <x v="11"/>
    <n v="2058699048"/>
    <s v="niyomvilaythong@gmail.com"/>
    <s v="Batch1"/>
    <s v="8-12/6/2020"/>
  </r>
  <r>
    <n v="786"/>
    <s v="ທ່ານ ມີນາ ສຸວັນທາ"/>
    <x v="1"/>
    <x v="0"/>
    <x v="0"/>
    <s v="ຮອງຫົວໜ້າພະແນກວິຊາການ"/>
    <x v="0"/>
    <s v="ປາກປ່າສັກ"/>
    <x v="11"/>
    <n v="2055444885"/>
    <s v="menaitpakpasack@gmail.com"/>
    <s v="Batch1"/>
    <s v="8-12/6/2020"/>
  </r>
  <r>
    <n v="787"/>
    <s v="ທ່ານ ນາງ ລີລາ ມະນີວົງ"/>
    <x v="0"/>
    <x v="0"/>
    <x v="0"/>
    <s v="ຫົວໜ້າຝ່າຍສົ່ງເສີມການຕະຫຼາດ"/>
    <x v="0"/>
    <s v="ປາກປ່າສັກ"/>
    <x v="11"/>
    <n v="2055949412"/>
    <s v="lilamanivong00@gmail.com"/>
    <s v="Batch1"/>
    <s v="8-12/6/2020"/>
  </r>
  <r>
    <n v="788"/>
    <s v="ທ່ານ ບຸນຖະໜອມ ສຸລິຍະວົງ"/>
    <x v="1"/>
    <x v="0"/>
    <x v="0"/>
    <s v="ຮັກສາການຜູ້ອຳນວຍການ"/>
    <x v="0"/>
    <s v="ສັບພະວິຊາ"/>
    <x v="11"/>
    <n v="2054014177"/>
    <s v="soulignavong@gmail.com"/>
    <s v="Batch1"/>
    <s v="8-12/6/2020"/>
  </r>
  <r>
    <n v="789"/>
    <s v="ທ່ານ ວິໄລພອນ ພົມມະຫາໄຊ"/>
    <x v="1"/>
    <x v="0"/>
    <x v="0"/>
    <s v="ຮອງຜູ້ອຳນວຍການ"/>
    <x v="0"/>
    <s v="ສັບພະວິຊາ"/>
    <x v="11"/>
    <n v="55627785"/>
    <s v="vlpphmhx@hotmail.com"/>
    <s v="Batch1"/>
    <s v="8-12/6/2020"/>
  </r>
  <r>
    <n v="790"/>
    <s v="ທ່ານ ສຸລິວັນ ຄຳພາວົງ"/>
    <x v="1"/>
    <x v="0"/>
    <x v="0"/>
    <s v="ຫົວໜ້າພະແນກຈັດຕັ້ງພະນັກງານ"/>
    <x v="0"/>
    <s v="ສັບພະວິຊາ"/>
    <x v="11"/>
    <n v="2054546474"/>
    <s v="soulivanhkhamphavong@gmail.com"/>
    <s v="Batch1"/>
    <s v="8-12/6/2020"/>
  </r>
  <r>
    <n v="791"/>
    <s v="ທ່ານ ບຸນພົມ ແກ້ວໄມພິດ"/>
    <x v="1"/>
    <x v="0"/>
    <x v="0"/>
    <s v="ຮອງຜູ້ອຳນວຍການ"/>
    <x v="0"/>
    <s v="ວຽງຈັນ - ຮ່າໂນ້ຍ"/>
    <x v="11"/>
    <n v="2022221224"/>
    <s v="bounphomKMP@gmail.com"/>
    <s v="Batch1"/>
    <s v="8-12/6/2020"/>
  </r>
  <r>
    <n v="792"/>
    <s v="ທ່ານ ສອນໄຊ ພັນທະວົງ"/>
    <x v="1"/>
    <x v="0"/>
    <x v="0"/>
    <s v="ຮອງຜູ້ອຳນວຍການ"/>
    <x v="0"/>
    <s v="ວຽງຈັນ - ຮ່າໂນ້ຍ"/>
    <x v="11"/>
    <n v="2055336633"/>
    <s v="phanthavongto@gmail.com"/>
    <s v="Batch1"/>
    <s v="8-12/6/2020"/>
  </r>
  <r>
    <n v="793"/>
    <s v="ທ່ານ ງາວິເສດ ພົມວົງສາ"/>
    <x v="1"/>
    <x v="0"/>
    <x v="0"/>
    <s v="ຫົວໜ້າພະແນກຄຸ້ມຄອງວິຊາການ"/>
    <x v="0"/>
    <s v="ວຽງຈັນ - ຮ່າໂນ້ຍ"/>
    <x v="11"/>
    <n v="22224771"/>
    <s v="ngapvs@gmail.com"/>
    <s v="Batch1"/>
    <s v="8-12/6/2020"/>
  </r>
  <r>
    <n v="794"/>
    <s v="ທ່ານ ຄຳປັນ ເພັງສະຫວັດ"/>
    <x v="1"/>
    <x v="0"/>
    <x v="0"/>
    <s v="ຮອງຜູ້ອຳນວຍການ"/>
    <x v="0"/>
    <s v="ດົງຄຳຊ້າງ"/>
    <x v="11"/>
    <n v="78410528"/>
    <m/>
    <s v="Batch1"/>
    <s v="8-12/6/2020"/>
  </r>
  <r>
    <n v="795"/>
    <s v="ທ່ານ ນາງ ຂັນແກ້ວ ຈັນທະວົງ"/>
    <x v="0"/>
    <x v="0"/>
    <x v="0"/>
    <s v="ຮອງຫົວໜ້າພະແນກບໍລິຫານ"/>
    <x v="0"/>
    <s v="ດົງຄຳຊ້າງ"/>
    <x v="11"/>
    <n v="55669691"/>
    <m/>
    <s v="Batch1"/>
    <s v="8-12/6/2020"/>
  </r>
  <r>
    <n v="796"/>
    <s v="ທ່ານ ຄຳໄບ ພັນທະວົງສາ"/>
    <x v="1"/>
    <x v="0"/>
    <x v="0"/>
    <s v="ຮອງຫົວໜ້າພະແນກວິຊາການ"/>
    <x v="0"/>
    <s v="ດົງຄຳຊ້າງ"/>
    <x v="11"/>
    <n v="58581123"/>
    <s v="pkhambai@yahoo.com"/>
    <s v="Batch1"/>
    <s v="8-12/6/2020"/>
  </r>
  <r>
    <n v="797"/>
    <s v="ທ່ານ ຄຳສະຫວ່າງ ຈັນທະຈັກ "/>
    <x v="1"/>
    <x v="0"/>
    <x v="0"/>
    <s v="ຮັກສາການຜູ້ອຳນວຍການ"/>
    <x v="0"/>
    <s v="ຈຳປາສັກ"/>
    <x v="12"/>
    <n v="55631118"/>
    <s v="khamsavangete@gmail.com "/>
    <s v="Batch1"/>
    <s v="15-19/6/2020"/>
  </r>
  <r>
    <n v="798"/>
    <s v="ທ່ານ ສີໃສ ສີທັດ "/>
    <x v="1"/>
    <x v="0"/>
    <x v="0"/>
    <s v="ຫົວໜ້າພະແນກບໍລິຫານ"/>
    <x v="0"/>
    <s v="ຈຳປາສັກ"/>
    <x v="12"/>
    <n v="56307236"/>
    <s v="sisaisithat@gmail.com "/>
    <s v="Batch1"/>
    <s v="15-19/6/2020"/>
  </r>
  <r>
    <n v="799"/>
    <s v="ທ່ານ ບຸນເກື້ອ ໂຄດສົມບັດ"/>
    <x v="1"/>
    <x v="0"/>
    <x v="0"/>
    <s v="ຮອງອຳນວຍການ"/>
    <x v="0"/>
    <s v="ສະຫວັນນະເຂດ"/>
    <x v="12"/>
    <n v="55441140"/>
    <s v="khotsombath1298@gmail.com "/>
    <s v="Batch1"/>
    <s v="15-19/6/2020"/>
  </r>
  <r>
    <n v="800"/>
    <s v="ທ່ານ ສັນຕິ ແກ້ວວົງສັກ"/>
    <x v="1"/>
    <x v="0"/>
    <x v="0"/>
    <s v="ຫົວໜ້າພະແນກບໍລິຫານ"/>
    <x v="0"/>
    <s v="ສະຫວັນນະເຂດ"/>
    <x v="12"/>
    <n v="55642377"/>
    <m/>
    <s v="Batch1"/>
    <s v="15-19/6/2020"/>
  </r>
  <r>
    <n v="801"/>
    <s v="ທ່ານ ເກດສະໜາ ສານີໄຊ"/>
    <x v="1"/>
    <x v="0"/>
    <x v="0"/>
    <s v="ຮອງຜູ້ອຳນວຍການ"/>
    <x v="0"/>
    <s v="ຄຳມ່ວນ"/>
    <x v="12"/>
    <n v="55119060"/>
    <m/>
    <s v="Batch1"/>
    <s v="15-19/6/2020"/>
  </r>
  <r>
    <n v="802"/>
    <s v="ທ່ານ ກົງວັນດີ ສຸລິຍະ"/>
    <x v="1"/>
    <x v="0"/>
    <x v="0"/>
    <s v="ຫົວໜ້າພະແນກບໍລິຫານ ແລະ ຈັດຕັງ"/>
    <x v="0"/>
    <s v="ຄຳມ່ວນ"/>
    <x v="12"/>
    <n v="97619999"/>
    <s v="kongvanhdy@gmail.com"/>
    <s v="Batch1"/>
    <s v="15-19/6/2020"/>
  </r>
  <r>
    <n v="803"/>
    <s v="ທ່ານ ສົມຄິດ ວໍລະທຳ "/>
    <x v="1"/>
    <x v="0"/>
    <x v="0"/>
    <s v="ຮອງຫົວໜ້າພະແນກບໍລິຫານ ແລະ ຈັດຕັງ"/>
    <x v="0"/>
    <s v="ຄຳມ່ວນ"/>
    <x v="12"/>
    <n v="22181234"/>
    <s v="somkhith1@gmail.com"/>
    <s v="Batch1"/>
    <s v="15-19/6/2020"/>
  </r>
  <r>
    <n v="804"/>
    <s v="ທ່ານ ທອງແທ່ນ ພອນພິລົມ "/>
    <x v="1"/>
    <x v="0"/>
    <x v="0"/>
    <s v="ຫົວໜ້າພະແນກບໍລິຫານ"/>
    <x v="0"/>
    <s v="ແຂວງວຽງຈັນ"/>
    <x v="12"/>
    <n v="23345646"/>
    <s v="thongthaen@gmail.com"/>
    <s v="Batch1"/>
    <s v="15-19/6/2020"/>
  </r>
  <r>
    <n v="805"/>
    <s v="ທ່ານ ນາງ ຕຸ້ຍ ຢ່າ"/>
    <x v="0"/>
    <x v="0"/>
    <x v="0"/>
    <s v="ວິຊາການພະແນກບໍລິຫານ - ຈັດຕັງພະນັກງານ"/>
    <x v="0"/>
    <s v="ແຂວງວຽງຈັນ"/>
    <x v="12"/>
    <n v="99373587"/>
    <s v="yatouy_touy@hotmail.com"/>
    <s v="Batch1"/>
    <s v="15-19/6/2020"/>
  </r>
  <r>
    <n v="806"/>
    <s v="ທ່ານ ຄຳເປີ ວົງສີປະສົມ "/>
    <x v="1"/>
    <x v="0"/>
    <x v="0"/>
    <s v="ຮອງຜູ້ອານວຍການ"/>
    <x v="0"/>
    <s v="ປາກປ່າສັກ"/>
    <x v="12"/>
    <n v="55404756"/>
    <m/>
    <s v="Batch1"/>
    <s v="15-19/6/2020"/>
  </r>
  <r>
    <n v="807"/>
    <s v="ທ່ານ ນາງ ແກ້ວຕາ ດວງສະຫວັນ "/>
    <x v="0"/>
    <x v="0"/>
    <x v="0"/>
    <s v="ຫົວໜ້າພະແນກບໍລິຫານ-ຈັດຕັງພະນັກງານ"/>
    <x v="0"/>
    <s v="ປາກປ່າສັກ"/>
    <x v="12"/>
    <n v="55394154"/>
    <s v="keotadouangsavahn@gmail.com"/>
    <s v="Batch1"/>
    <s v="15-19/6/2020"/>
  </r>
  <r>
    <n v="808"/>
    <s v="ທ່ານ ບຸນຖະໜອມ ສຸລິຍະວົງ"/>
    <x v="1"/>
    <x v="0"/>
    <x v="0"/>
    <s v="ຮັກສາການຜູ້ອຳນວຍການ"/>
    <x v="0"/>
    <s v="ສັບພະວິຊາ"/>
    <x v="12"/>
    <n v="2054014177"/>
    <s v="soulignavong@gmail.com"/>
    <s v="Batch1"/>
    <s v="15-19/6/2020"/>
  </r>
  <r>
    <n v="809"/>
    <s v="ທ່ານ ຂັນຫອມ ຫລວງສຸພົມ"/>
    <x v="1"/>
    <x v="0"/>
    <x v="0"/>
    <s v="ຮອງໄອທີອຸດສາຫະກຳຫົວໜ້າພະແນກ"/>
    <x v="0"/>
    <s v="ສັບພະວິຊາ"/>
    <x v="12"/>
    <n v="55610645"/>
    <s v="gkhamhom2020@gmail.com"/>
    <s v="Batch1"/>
    <s v="15-19/6/2020"/>
  </r>
  <r>
    <n v="810"/>
    <s v="່ທ່ານ ບຸນ ພົມມະລິນໄຊ "/>
    <x v="1"/>
    <x v="0"/>
    <x v="0"/>
    <s v="ຮອງຫົວໜ້າພະແນກວິຊາການ"/>
    <x v="0"/>
    <s v="ສັບພະວິຊາ"/>
    <x v="12"/>
    <n v="55392684"/>
    <s v="bounpx@yahoo.com"/>
    <s v="Batch1"/>
    <s v="15-19/6/2020"/>
  </r>
  <r>
    <n v="811"/>
    <s v="ທ່ານ ແສງອາລຸນ ວົງພູທອນ"/>
    <x v="1"/>
    <x v="0"/>
    <x v="0"/>
    <s v="ຜູ້ອຳນວຍການ"/>
    <x v="0"/>
    <s v="ວຽງຈັນ - ຮ່າໂນ້ຍ"/>
    <x v="12"/>
    <n v="56528456"/>
    <s v="seng_aloon@gmail.com "/>
    <s v="Batch1"/>
    <s v="15-19/6/2020"/>
  </r>
  <r>
    <n v="812"/>
    <s v="ທ່ານ ຄຳຫລ້າ ສຸລິຍະເດດ"/>
    <x v="1"/>
    <x v="0"/>
    <x v="0"/>
    <s v="ຫົວໜ້າພະແນກບໍລິຫານ"/>
    <x v="0"/>
    <s v="ວຽງຈັນ - ຮ່າໂນ້ຍ"/>
    <x v="12"/>
    <n v="22226829"/>
    <m/>
    <s v="Batch1"/>
    <s v="15-19/6/2020"/>
  </r>
  <r>
    <n v="813"/>
    <s v="ທ່ານ ນາງ ຈິນຕະນາ ເດດລືໄຊ"/>
    <x v="0"/>
    <x v="0"/>
    <x v="0"/>
    <s v="ຮອງຫົວໜ້າພະແນກບໍລິຫານ"/>
    <x v="0"/>
    <s v="ວຽງຈັນ - ຮ່າໂນ້ຍ"/>
    <x v="12"/>
    <n v="22224690"/>
    <m/>
    <s v="Batch1"/>
    <s v="15-19/6/2020"/>
  </r>
  <r>
    <n v="814"/>
    <s v="ທ່ານ ພູວຽງ ລານມີໄຊ"/>
    <x v="1"/>
    <x v="0"/>
    <x v="0"/>
    <s v="ຫົວໜ້າພາກປ່າໄມ້ແລະ ສິ່ງແວດລ້ອມ"/>
    <x v="0"/>
    <s v="ດົງຄຳຊ້າງ"/>
    <x v="12"/>
    <n v="56556166"/>
    <s v="vieng5561@gmail.com"/>
    <s v="Batch1"/>
    <s v="15-19/6/2020"/>
  </r>
  <r>
    <n v="815"/>
    <s v="ທ່ານ ນາງ ຈັນທະວີ ບຸນມີທັນ "/>
    <x v="0"/>
    <x v="0"/>
    <x v="0"/>
    <s v="ຄູສອນ"/>
    <x v="1"/>
    <s v="ດົງຄຳຊ້າງ"/>
    <x v="12"/>
    <n v="59523486"/>
    <s v="chanhvb2018@gmail.com"/>
    <s v="Batch1"/>
    <s v="15-19/6/2020"/>
  </r>
  <r>
    <n v="816"/>
    <s v="ທ່ານ ສົມພູ ມັກຄະວານ "/>
    <x v="1"/>
    <x v="0"/>
    <x v="0"/>
    <s v="ຮອງຜູ້ອຳນວຍການ"/>
    <x v="0"/>
    <s v="ຈຳປາສັກ"/>
    <x v="13"/>
    <s v="020 22293322"/>
    <s v="pou_999@yahoo.com"/>
    <s v="Batch 1"/>
    <s v="27-31/7 2020"/>
  </r>
  <r>
    <n v="817"/>
    <s v="ທ່ານ ເພັດສະໄໝ ພັນໂສພາ"/>
    <x v="1"/>
    <x v="0"/>
    <x v="0"/>
    <s v="ຫົວໜ້າພາກວິຊາກົນຈັກ"/>
    <x v="0"/>
    <s v="ຈຳປາສັກ"/>
    <x v="13"/>
    <s v="ຸຸ55335977"/>
    <s v="may_PhansoPha@yahoo.com"/>
    <s v="Batch 1"/>
    <s v="27-31/7 2020"/>
  </r>
  <r>
    <n v="818"/>
    <s v="ທ່ານ ບຸນເກື້ອ ໂຄດສົມບັດ"/>
    <x v="1"/>
    <x v="0"/>
    <x v="0"/>
    <s v="ຮັກສາການຜູ້ອຳນວຍການ"/>
    <x v="0"/>
    <s v="ສະຫວັນນະເຂດ"/>
    <x v="13"/>
    <n v="55441140"/>
    <s v="khotsombath1298@gmail.com "/>
    <s v="Batch 1"/>
    <s v="27-31/7 2020"/>
  </r>
  <r>
    <n v="819"/>
    <s v="ທ່ານ ວິມັງກອນ ລິດທານຸວົງ"/>
    <x v="1"/>
    <x v="0"/>
    <x v="0"/>
    <s v="ຫົວໜ້າພາກວິຊາກົນຈັກ"/>
    <x v="0"/>
    <s v="ສະຫວັນນະເຂດ"/>
    <x v="13"/>
    <n v="56602388"/>
    <s v="Vimang@gmail.com"/>
    <s v="Batch 1"/>
    <s v="27-31/7 2020"/>
  </r>
  <r>
    <n v="820"/>
    <s v="ທ່ານ ສີໄພວັນ ພົມມະສອນ"/>
    <x v="1"/>
    <x v="0"/>
    <x v="0"/>
    <s v="ຮອງຜູ້ອຳນວຍການ"/>
    <x v="0"/>
    <s v="ຄຳມ່ວນ"/>
    <x v="13"/>
    <n v="22328199"/>
    <s v="pe.siphaivanh@gamil.com"/>
    <s v="Batch 1"/>
    <s v="27-31/7 2020"/>
  </r>
  <r>
    <n v="821"/>
    <s v="ທ່ານ ຂັນ ອິນທະວົງ"/>
    <x v="1"/>
    <x v="0"/>
    <x v="0"/>
    <s v="ຫົວໜ້າພາກວິຊາກົນຈັກ"/>
    <x v="0"/>
    <s v="ຄຳມ່ວນ"/>
    <x v="13"/>
    <n v="29163145"/>
    <s v="inthavongkhanh@gmail.com"/>
    <s v="Batch 1"/>
    <s v="27-31/7 2020"/>
  </r>
  <r>
    <n v="822"/>
    <s v="ທ່ານ ມີນາ ຕັນທະເພັງໄຊ"/>
    <x v="1"/>
    <x v="0"/>
    <x v="0"/>
    <s v="ຫົວໜ້າພາກວິຊາໄຟ້າອຸດສາຫະກຳ"/>
    <x v="0"/>
    <s v="ຄຳມ່ວນ"/>
    <x v="13"/>
    <n v="56639051"/>
    <s v="mynattPX@gmail.com"/>
    <s v="Batch 1"/>
    <s v="27-31/7 2020"/>
  </r>
  <r>
    <n v="823"/>
    <s v="ທ່ານ ທອງສາ ອິນທະວົງ"/>
    <x v="1"/>
    <x v="0"/>
    <x v="0"/>
    <s v="ຮອງຜູ້ອຳນວຍການ"/>
    <x v="0"/>
    <s v="ແຂວງວຽງຈັນ"/>
    <x v="13"/>
    <n v="2022439345"/>
    <s v="ithongsa@gmail.com"/>
    <s v="Batch 1"/>
    <s v="27-31/7 2020"/>
  </r>
  <r>
    <n v="824"/>
    <s v="ທ່ານ ສຸນພົນ ພັນທະວົງ"/>
    <x v="1"/>
    <x v="0"/>
    <x v="0"/>
    <s v="ຫົວໜ້າພາກວິຊາກົນຈັກ"/>
    <x v="0"/>
    <s v="ແຂວງວຽງຈັນ"/>
    <x v="13"/>
    <n v="55454698"/>
    <m/>
    <s v="Batch 1"/>
    <s v="27-31/7 2020"/>
  </r>
  <r>
    <n v="825"/>
    <s v="ທ່ານ ນາງ ມະໂລຢີ່ ພູມຍະເສນ"/>
    <x v="0"/>
    <x v="0"/>
    <x v="0"/>
    <s v="ຮອງຫົວໜ້າພະແນກໄຟ້າ"/>
    <x v="0"/>
    <s v="ແຂວງວຽງຈັນ"/>
    <x v="13"/>
    <n v="2055082473"/>
    <s v="maloyee-fam@gmail.com"/>
    <s v="Batch 1"/>
    <s v="27-31/7 2020"/>
  </r>
  <r>
    <n v="826"/>
    <s v="ທ່ານ ນິຍົມ ວິໄລທອງ"/>
    <x v="1"/>
    <x v="0"/>
    <x v="0"/>
    <s v="ຮອງຫົວໜ້າພາກວິຊາໄຟ້າ-ເອເລັກໂຕຼນິກ"/>
    <x v="0"/>
    <s v="ປາກປ່າສັກ"/>
    <x v="13"/>
    <n v="58699948"/>
    <s v="niyomvilaythong@gmail.com"/>
    <s v="Batch 1"/>
    <s v="27-31/7 2020"/>
  </r>
  <r>
    <n v="827"/>
    <s v="ທ່ານ ລະຄອນໄທໄຊທານີ"/>
    <x v="1"/>
    <x v="0"/>
    <x v="0"/>
    <s v="ຄູສອນ"/>
    <x v="1"/>
    <s v="ປາກປ່າສັກ"/>
    <x v="13"/>
    <n v="22554668"/>
    <s v="thai_Lao2010@yahoo.com"/>
    <s v="Batch 1"/>
    <s v="27-31/7 2020"/>
  </r>
  <r>
    <n v="828"/>
    <s v="ທ່ານ ທົງແກ້ວ ວິລັດຕະພັນ"/>
    <x v="1"/>
    <x v="0"/>
    <x v="0"/>
    <s v="ຄູສອນ"/>
    <x v="1"/>
    <s v="ປາກປ່າສັກ"/>
    <x v="13"/>
    <n v="55605941"/>
    <s v="Thongkeo@hotmailcom"/>
    <s v="Batch 1"/>
    <s v="27-31/7 2020"/>
  </r>
  <r>
    <n v="829"/>
    <s v="ທ່ານ ສຸລິວັນ ຄຳພາວົງ"/>
    <x v="1"/>
    <x v="0"/>
    <x v="0"/>
    <s v="ຮອງຜູ້ອຳນວຍການ"/>
    <x v="0"/>
    <s v="ສັບພະວິຊາ"/>
    <x v="13"/>
    <n v="54546474"/>
    <s v="soulivanhkhamphavong@gmail.com"/>
    <s v="Batch 1"/>
    <s v="27-31/7 2020"/>
  </r>
  <r>
    <n v="830"/>
    <s v="ທ່ານ ຄຳມູນ ນັນທະວົງ"/>
    <x v="1"/>
    <x v="0"/>
    <x v="0"/>
    <s v="ຮອງຫົວໜ້າພາກວິຊາບໍ່ແຮ່"/>
    <x v="0"/>
    <s v="ສັບພະວິຊາ"/>
    <x v="13"/>
    <n v="55312243"/>
    <s v="KHAM MOUN SP@gmail.com"/>
    <s v="Batch 1"/>
    <s v="27-31/7 2020"/>
  </r>
  <r>
    <n v="831"/>
    <s v="ທ່ານ ບຸນລານ ແສນປະຕິ"/>
    <x v="1"/>
    <x v="0"/>
    <x v="0"/>
    <s v="ຮອງຫົວໜ້າພາກວິຊາໄຟ້າ"/>
    <x v="0"/>
    <s v="ສັບພະວິຊາ"/>
    <x v="13"/>
    <n v="59998459"/>
    <m/>
    <s v="Batch 1"/>
    <s v="27-31/7 2020"/>
  </r>
  <r>
    <n v="832"/>
    <s v="ທ່ານ ສອນໄຊ ພັນທະວົງ"/>
    <x v="1"/>
    <x v="0"/>
    <x v="0"/>
    <s v="ຮອງຜູ້ອຳນວຍການ"/>
    <x v="0"/>
    <s v="ວຽງຈັນ - ຮ່າໂນ້ຍ"/>
    <x v="13"/>
    <n v="2055336633"/>
    <s v="phanthavongto@gmail.com"/>
    <s v="Batch 1"/>
    <s v="27-31/7 2020"/>
  </r>
  <r>
    <n v="833"/>
    <s v="ທ່ານ ແສງແກ້ວ ອິນຕຣາວົງ"/>
    <x v="1"/>
    <x v="0"/>
    <x v="0"/>
    <s v="ຫົວໜ້າພາກວິຊາໄອທີ"/>
    <x v="0"/>
    <s v="ວຽງຈັນ - ຮ່າໂນ້ຍ"/>
    <x v="13"/>
    <n v="58585962"/>
    <m/>
    <s v="Batch 1"/>
    <s v="27-31/7 2020"/>
  </r>
  <r>
    <n v="834"/>
    <s v="ທ່ານ ວຽງໄຊ ວິລະວົງ"/>
    <x v="1"/>
    <x v="0"/>
    <x v="0"/>
    <s v="ຫົວໜ້າພາກວິຊາໄຟ້າ-ເອເລັກໂຕຼນິກ"/>
    <x v="0"/>
    <s v="ວຽງຈັນ - ຮ່າໂນ້ຍ"/>
    <x v="13"/>
    <n v="54205439"/>
    <m/>
    <s v="Batch 1"/>
    <s v="27-31/7 2020"/>
  </r>
  <r>
    <n v="835"/>
    <s v="ທ່ານ ກົມກອນ ສຸດທິຈັກ"/>
    <x v="1"/>
    <x v="0"/>
    <x v="0"/>
    <s v="ຮອງຜູ້ອຳນວຍການ"/>
    <x v="0"/>
    <s v="ດົງຄຳຊ້າງ"/>
    <x v="13"/>
    <n v="55722149"/>
    <s v="komkone.STC@gmail.com"/>
    <s v="Batch 1"/>
    <s v="27-31/7 2020"/>
  </r>
  <r>
    <n v="836"/>
    <s v="ທ່ານ ຕຽງຄຳ ໄຊຍະວົງ"/>
    <x v="1"/>
    <x v="0"/>
    <x v="0"/>
    <s v="ຫົວໜ້າພາກວິຊາລ້ຽງສັດ"/>
    <x v="0"/>
    <s v="ດົງຄຳຊ້າງ"/>
    <x v="13"/>
    <n v="22002795"/>
    <m/>
    <s v="Batch 1"/>
    <s v="27-31/7 2020"/>
  </r>
  <r>
    <n v="837"/>
    <s v="ທ່ານ ສົມຍອດ ໄທລາທົມ"/>
    <x v="1"/>
    <x v="0"/>
    <x v="0"/>
    <s v="ຫົວໜ້າພາກວິຊາກົນຈັກ"/>
    <x v="0"/>
    <s v="ດົງຄຳຊ້າງ"/>
    <x v="13"/>
    <n v="55619623"/>
    <m/>
    <s v="Batch 1"/>
    <s v="27-31/7 2020"/>
  </r>
  <r>
    <n v="838"/>
    <s v="ທ່ານ ນາງ ມະນີຈັນ ເພັດທະວົງ"/>
    <x v="0"/>
    <x v="0"/>
    <x v="0"/>
    <s v="ຄູສອນສາຂາລ້ຽງສັດ"/>
    <x v="1"/>
    <s v="ດົງຄຳຊ້າງ"/>
    <x v="14"/>
    <n v="22990968"/>
    <s v="manichan.dats@gmail.com"/>
    <s v="Batch 1"/>
    <s v="17-21/8 2020"/>
  </r>
  <r>
    <n v="839"/>
    <s v="ທ່ານ ນາງ ສີສະໄໝ ປາວທໍ່"/>
    <x v="0"/>
    <x v="4"/>
    <x v="1"/>
    <s v="ຄູສອນສັດຕະວະແພດ"/>
    <x v="1"/>
    <s v="ດົງຄຳຊ້າງ"/>
    <x v="14"/>
    <n v="91786684"/>
    <s v="sisamaypaothor@gmail.com"/>
    <s v="Batch 1"/>
    <s v="17-21/8 2020"/>
  </r>
  <r>
    <n v="840"/>
    <s v="ທ່ານ ພອນສັກ ສຸທຳມະວົງ"/>
    <x v="1"/>
    <x v="0"/>
    <x v="0"/>
    <s v="ຄູສອນສາຂາລ້ຽງສັດ"/>
    <x v="1"/>
    <s v="ແຂວງວຽງຈັນ"/>
    <x v="14"/>
    <n v="54105439"/>
    <s v="phonesak_stv@gmail.com"/>
    <s v="Batch 1"/>
    <s v="17-21/8 2020"/>
  </r>
  <r>
    <n v="841"/>
    <s v="ທ່ານ ຄິດດາວອນ ໄຊຍະສານ"/>
    <x v="1"/>
    <x v="0"/>
    <x v="0"/>
    <s v="ຄູສອນສາຂາລ້ຽງສັດ"/>
    <x v="1"/>
    <s v="ຄຳມ່ວນ"/>
    <x v="14"/>
    <n v="96294641"/>
    <s v="khitdavone@gmail.com"/>
    <s v="Batch 1"/>
    <s v="17-21/8 2020"/>
  </r>
  <r>
    <n v="842"/>
    <s v="ທ່ານ ສົມສັກ ແສງສຸກ"/>
    <x v="1"/>
    <x v="0"/>
    <x v="0"/>
    <s v="ຮອງຫົວໜ້າພາກໄອທີ"/>
    <x v="0"/>
    <s v="ຈຳປາສັກ"/>
    <x v="15"/>
    <n v="95744911"/>
    <m/>
    <s v="Batch 1"/>
    <s v="7-11/9 2020"/>
  </r>
  <r>
    <n v="843"/>
    <s v="ທ່ານ ເຝີຍຈິງ ຄູນສິລິວັນ"/>
    <x v="1"/>
    <x v="0"/>
    <x v="0"/>
    <s v="ຄູສອນໄອທີ"/>
    <x v="1"/>
    <s v="ຈຳປາສັກ"/>
    <x v="15"/>
    <n v="29250105"/>
    <s v="fueyching@ctc.edu.la"/>
    <s v="Batch 1"/>
    <s v="7-11/9 2020"/>
  </r>
  <r>
    <n v="844"/>
    <s v="ທ່ານ ໄຊໂຍ ທຳມະລັງສີ"/>
    <x v="1"/>
    <x v="0"/>
    <x v="0"/>
    <s v="ຄູສອນໄອທີ"/>
    <x v="1"/>
    <s v="ຈຳປາສັກ"/>
    <x v="15"/>
    <n v="78312119"/>
    <s v="chaioryo@gmail.com"/>
    <s v="Batch 1"/>
    <s v="7-11/9 2020"/>
  </r>
  <r>
    <n v="845"/>
    <s v="ທ່ານ ສາຍສົມບັດ ວົງພູໄຊ"/>
    <x v="1"/>
    <x v="0"/>
    <x v="0"/>
    <s v="ຄູສອນໄອທີ"/>
    <x v="1"/>
    <s v="ຈຳປາສັກ"/>
    <x v="15"/>
    <n v="96862513"/>
    <s v="saysombath_0909@hotmail.com"/>
    <s v="Batch 1"/>
    <s v="7-11/9 2020"/>
  </r>
  <r>
    <n v="846"/>
    <s v="ທ່ານ ສີຫລ້າ ສິດສົງຄາມ"/>
    <x v="1"/>
    <x v="0"/>
    <x v="0"/>
    <s v="ຄູສອນໄອທີ"/>
    <x v="1"/>
    <s v="ຈຳປາສັກ"/>
    <x v="15"/>
    <n v="99550636"/>
    <s v="silasisongkham@gmail.com"/>
    <s v="Batch 1"/>
    <s v="7-11/9 2020"/>
  </r>
  <r>
    <n v="847"/>
    <s v="ທ່ານ ອາລຸນນະແສງ ວົງພົມ"/>
    <x v="1"/>
    <x v="0"/>
    <x v="0"/>
    <s v="ຮອງຫົວໜ້າພາກໄອທີ"/>
    <x v="0"/>
    <s v="ວຽງຈັນ-ຮ່າໂນຍ"/>
    <x v="15"/>
    <n v="55522458"/>
    <s v="alounnaseng@gmail.com"/>
    <s v="Batch 1"/>
    <s v="7-11/9 2020"/>
  </r>
  <r>
    <n v="848"/>
    <s v="ທ່ານ ວິໄຊ ພົມມະວົງ"/>
    <x v="1"/>
    <x v="0"/>
    <x v="0"/>
    <s v="ຄູສອນໄອທີ"/>
    <x v="1"/>
    <s v="ວຽງຈັນ-ຮ່າໂນຍ"/>
    <x v="15"/>
    <n v="77153232"/>
    <m/>
    <s v="Batch 1"/>
    <s v="7-11/9 2020"/>
  </r>
  <r>
    <n v="849"/>
    <s v="ທ່ານ ພົງສະຫວັນ ພິມມະຈັກ"/>
    <x v="1"/>
    <x v="0"/>
    <x v="0"/>
    <s v="ຄູສອນລົດຍົນ"/>
    <x v="1"/>
    <s v="ຈຳປາສັກ"/>
    <x v="16"/>
    <n v="29250069"/>
    <s v="phong69.pmc@gmail.com"/>
    <s v="Batch 1"/>
    <s v="21-25/9 2020"/>
  </r>
  <r>
    <n v="850"/>
    <s v="ທ່ານ ແກ້ວມີໄຊ ໄຊຍະສານ"/>
    <x v="1"/>
    <x v="0"/>
    <x v="0"/>
    <s v="ຄູສອນລົດຍົນ"/>
    <x v="1"/>
    <s v="ສະຫວັນ"/>
    <x v="16"/>
    <n v="29821987"/>
    <m/>
    <s v="Batch 1"/>
    <s v="21-25/9 2020"/>
  </r>
  <r>
    <n v="851"/>
    <s v="ທ່ານ ສົມສະນຸກ ທອງສະຫວັດ"/>
    <x v="1"/>
    <x v="0"/>
    <x v="0"/>
    <s v="ຄູສອນລົດຍົນ"/>
    <x v="1"/>
    <s v="ຄຳມ່ວນ"/>
    <x v="16"/>
    <n v="56700049"/>
    <m/>
    <s v="Batch 1"/>
    <s v="21-25/9 2020"/>
  </r>
  <r>
    <n v="852"/>
    <s v="ທ່ານ ຄອນສະຫວັນ ສາຍສີລິສັນ"/>
    <x v="1"/>
    <x v="0"/>
    <x v="0"/>
    <s v="ຄູສອນລົດຍົນ"/>
    <x v="1"/>
    <s v="ແຂວງວຽງຈັນ"/>
    <x v="16"/>
    <n v="59771078"/>
    <m/>
    <s v="Batch 1"/>
    <s v="21-25/9 2020"/>
  </r>
  <r>
    <n v="853"/>
    <s v="ທ່ານ ບຸນລ້ຽງ ມະນີວົງ"/>
    <x v="1"/>
    <x v="0"/>
    <x v="0"/>
    <s v="ຮອງຫົວໜ້າພາກວິຊາລົດຍົນ"/>
    <x v="0"/>
    <s v="ແຂວງວຽງຈັນ"/>
    <x v="16"/>
    <n v="99765039"/>
    <s v="bl.manivong986g@gmail.com"/>
    <s v="Batch 1"/>
    <s v="21-25/9 2020"/>
  </r>
  <r>
    <n v="854"/>
    <s v="ທ້າວ ເຝິຍຈິງ ຄູນສິລິວັນ"/>
    <x v="1"/>
    <x v="0"/>
    <x v="0"/>
    <s v="ຄູສອນໄອທີ"/>
    <x v="1"/>
    <s v="ຈຳປາສັກ"/>
    <x v="17"/>
    <n v="29250105"/>
    <s v="fueyching@ctc.edu.la"/>
    <s v="Batch 1"/>
    <s v="21-25/9 2020"/>
  </r>
  <r>
    <n v="855"/>
    <s v="ທ່ານ ສົມສັກ ແສງສຸກ"/>
    <x v="1"/>
    <x v="0"/>
    <x v="0"/>
    <s v="ຮອງຫົວໜ້າພາກວິຊາໄອທີ"/>
    <x v="0"/>
    <s v="ຈຳປາສັກ"/>
    <x v="17"/>
    <n v="95744911"/>
    <m/>
    <s v="Batch 1"/>
    <s v="21-25/9 2020"/>
  </r>
  <r>
    <n v="856"/>
    <s v="ທ່ານ ເອັນ ວົງປະສິດ"/>
    <x v="1"/>
    <x v="0"/>
    <x v="0"/>
    <s v="ຄູສອນໄອທີ"/>
    <x v="1"/>
    <s v="ວຽງຈັນ-ຮ່າໂນຍ"/>
    <x v="17"/>
    <n v="55329128"/>
    <s v="evongphasith@gmail.com"/>
    <s v="Batch 1"/>
    <s v="21-25/9 2020"/>
  </r>
  <r>
    <n v="857"/>
    <s v="ທ່ານ ແສງຈັນ ພອນສະຫວັນ"/>
    <x v="1"/>
    <x v="0"/>
    <x v="0"/>
    <s v="ຄູສອນໄອທີ"/>
    <x v="1"/>
    <s v="ວຽງຈັນ-ຮ່າໂນຍ"/>
    <x v="17"/>
    <n v="99991619"/>
    <s v="sengphonesavanh@gmail.com"/>
    <s v="Batch 1"/>
    <s v="21-25/9 2020"/>
  </r>
  <r>
    <n v="858"/>
    <s v="ທ່ານ ແກ້ວ ມູນມະນີຈັນ"/>
    <x v="1"/>
    <x v="0"/>
    <x v="0"/>
    <s v="ຄູສອນໄອທີ"/>
    <x v="1"/>
    <s v="ວຽງຈັນ-ຮ່າໂນຍ"/>
    <x v="17"/>
    <n v="29809622"/>
    <s v="keomoragode@gmail.com"/>
    <s v="Batch 1"/>
    <s v="21-25/9 2020"/>
  </r>
  <r>
    <n v="859"/>
    <s v="ທ່ານ ແພງທະວີ ສີໂພໄຊ"/>
    <x v="1"/>
    <x v="0"/>
    <x v="0"/>
    <s v="ຮອງຫົວໜ້າພາກວິຊາບໍລິຫານ"/>
    <x v="0"/>
    <s v="ວຽງຈັນ-ຮ່າໂນຍ"/>
    <x v="17"/>
    <n v="99898899"/>
    <s v="aekphosaiphotocopy@gail.com"/>
    <s v="Batch 1"/>
    <s v="21-25/9 2020"/>
  </r>
  <r>
    <n v="860"/>
    <s v="ທ່ານ ງາວິເສດ ພົມວົງສາ "/>
    <x v="1"/>
    <x v="0"/>
    <x v="0"/>
    <s v="ຄູສອນໄອທີ"/>
    <x v="1"/>
    <s v="ວຽງຈັນ-ຮ່າໂນຍ"/>
    <x v="17"/>
    <m/>
    <m/>
    <s v="Batch 1"/>
    <s v="21-25/9 2020"/>
  </r>
  <r>
    <n v="861"/>
    <s v="ທ່ານ ນາງ ມະນີຈັນ ເພັດທະວົງ"/>
    <x v="0"/>
    <x v="0"/>
    <x v="0"/>
    <s v="ຄູສອນສາຂາລ້ຽງສັດ"/>
    <x v="1"/>
    <s v="ດົງຄຳຊ້າງ"/>
    <x v="18"/>
    <n v="22990968"/>
    <s v="manichan.dats@gmail.com"/>
    <s v="Batch 1"/>
    <s v="28/9-2/10 2020"/>
  </r>
  <r>
    <n v="862"/>
    <s v="ທ່ານ ນາງ ສີສະໄໝ ປາວທໍ່"/>
    <x v="0"/>
    <x v="4"/>
    <x v="1"/>
    <s v="ຄູສອນສັດຕະວະແພດ"/>
    <x v="1"/>
    <s v="ດົງຄຳຊ້າງ"/>
    <x v="18"/>
    <n v="91786684"/>
    <s v="sisamaypaothor@gmail.com"/>
    <s v="Batch 1"/>
    <s v="28/9-2/10 2020"/>
  </r>
  <r>
    <n v="863"/>
    <s v="ທ່ານ ພອນສັກ ສຸທຳມະວົງ"/>
    <x v="1"/>
    <x v="0"/>
    <x v="0"/>
    <s v="ຄູສອນສາຂາລ້ຽງສັດ"/>
    <x v="1"/>
    <s v="ແຂວງວຽງຈັນ"/>
    <x v="18"/>
    <n v="54105439"/>
    <s v="phonesak_stv@gmail.com"/>
    <s v="Batch 1"/>
    <s v="28/9-2/10 2020"/>
  </r>
  <r>
    <n v="864"/>
    <s v="ທ່ານ ຄິດດາວອນ ໄຊຍະສານ"/>
    <x v="1"/>
    <x v="0"/>
    <x v="0"/>
    <s v="ຄູສອນສາຂາລ້ຽງສັດ"/>
    <x v="1"/>
    <s v="ຄຳນວນ"/>
    <x v="18"/>
    <n v="96294641"/>
    <s v="khitdavone@gmail.com"/>
    <s v="Batch 1"/>
    <s v="28/9-2/10 2020"/>
  </r>
  <r>
    <n v="865"/>
    <s v="ທ່ານ ສາຍສົມບັດ ວົງພູໄຊ"/>
    <x v="1"/>
    <x v="0"/>
    <x v="0"/>
    <s v="ຄູສອນໄອທີ"/>
    <x v="1"/>
    <s v="ຈຳປາສັກ"/>
    <x v="19"/>
    <n v="96862513"/>
    <s v="saysombath_0909@hotmail.com"/>
    <s v="Batch 1"/>
    <s v="12-16/10 2020"/>
  </r>
  <r>
    <n v="866"/>
    <s v="ທ່ານ ນາງ ຈິນນຸດາ ສີອັກສອນ"/>
    <x v="0"/>
    <x v="0"/>
    <x v="0"/>
    <s v="ຄູສອນໄອທີ"/>
    <x v="1"/>
    <s v="ຈຳປາສັກ"/>
    <x v="19"/>
    <n v="22446678"/>
    <s v="chinnouda_sas@gmail.com"/>
    <s v="Batch 1"/>
    <s v="12-16/10 2020"/>
  </r>
  <r>
    <n v="867"/>
    <s v="ທ່ານ ບຸນພົມ ແກ້ວໄມພິດ "/>
    <x v="1"/>
    <x v="0"/>
    <x v="0"/>
    <s v="ຄູສອນໄອທີ"/>
    <x v="1"/>
    <s v="ຈຳປາສັກ"/>
    <x v="19"/>
    <m/>
    <m/>
    <s v="Batch 1"/>
    <s v="12-16/10 2020"/>
  </r>
  <r>
    <n v="868"/>
    <s v="ທ່ານ ເປເລ້ ແສງປັນຍາ"/>
    <x v="1"/>
    <x v="0"/>
    <x v="0"/>
    <s v="ຄູສອນໄອທີ"/>
    <x v="1"/>
    <s v="ຈຳປາສັກ"/>
    <x v="19"/>
    <m/>
    <m/>
    <s v="Batch 1"/>
    <s v="12-16/10 2020"/>
  </r>
  <r>
    <n v="869"/>
    <s v="ທ່ານ ອາລຸນນະແສງ ວົງພົມ"/>
    <x v="1"/>
    <x v="0"/>
    <x v="0"/>
    <s v="ຮອງຫົວໜ້າພາກໄອທີ"/>
    <x v="0"/>
    <s v="ວຽງຈັນ-ຮ່າໂນຍ"/>
    <x v="19"/>
    <n v="55522458"/>
    <s v="alounnaseng@gmail.com"/>
    <s v="Batch 1"/>
    <s v="12-16/10 2020"/>
  </r>
  <r>
    <n v="870"/>
    <s v="ທ່ານ ວິໄຊ ພົມມະວົງ"/>
    <x v="1"/>
    <x v="0"/>
    <x v="0"/>
    <s v="ຄູສອນໄອທີ"/>
    <x v="1"/>
    <s v="ວຽງຈັນ-ຮ່າໂນຍ"/>
    <x v="19"/>
    <n v="77153232"/>
    <m/>
    <s v="Batch 1"/>
    <s v="12-16/10 2020"/>
  </r>
  <r>
    <n v="871"/>
    <s v="ທ່ານ ງາວິເສດ ພົມວົງສາ "/>
    <x v="1"/>
    <x v="0"/>
    <x v="0"/>
    <s v="ຄູສອນໄອທີ"/>
    <x v="1"/>
    <s v="ວຽງຈັນ-ຮ່າໂນຍ"/>
    <x v="19"/>
    <m/>
    <m/>
    <s v="Batch 1"/>
    <s v="12-16/10 2020"/>
  </r>
  <r>
    <n v="872"/>
    <s v="ທ່ານ ແສງອາລຸນ ທຳມະວົງສາ"/>
    <x v="1"/>
    <x v="0"/>
    <x v="0"/>
    <s v="ຄູສອນໄອທີ"/>
    <x v="1"/>
    <s v="ວຽງຈັນ-ຮ່າໂນຍ"/>
    <x v="19"/>
    <m/>
    <m/>
    <s v="Batch 1"/>
    <s v="12-16/10 2020"/>
  </r>
  <r>
    <n v="873"/>
    <s v="ທ້າວ ເຝິຍຈິງ ຄູນສິລິວັນ"/>
    <x v="1"/>
    <x v="0"/>
    <x v="0"/>
    <s v="ຄູສອນໄອທີ"/>
    <x v="1"/>
    <s v="ຈຳປາສັກ"/>
    <x v="20"/>
    <n v="29250105"/>
    <s v="fueyching@ctc.edu.la"/>
    <s v="Batch 1"/>
    <s v="12-16/10 2020"/>
  </r>
  <r>
    <n v="874"/>
    <s v="ທ່ານ ສົມສັກ ແສງສຸກ"/>
    <x v="1"/>
    <x v="0"/>
    <x v="0"/>
    <s v="ຮອງຫົວໜ້າພາກວິຊາໄອທີ"/>
    <x v="0"/>
    <s v="ຈຳປາສັກ"/>
    <x v="20"/>
    <n v="95744911"/>
    <m/>
    <s v="Batch 1"/>
    <s v="12-16/10 2020"/>
  </r>
  <r>
    <n v="875"/>
    <s v="ທ່ານ ເອັນ ວົງປະສິດ"/>
    <x v="1"/>
    <x v="0"/>
    <x v="0"/>
    <s v="ຄູສອນໄອທີ"/>
    <x v="1"/>
    <s v="ວຽງຈັນ-ຮ່າໂນຍ"/>
    <x v="20"/>
    <n v="55329128"/>
    <s v="evongphasith@gmail.com"/>
    <s v="Batch 1"/>
    <s v="12-16/10 2020"/>
  </r>
  <r>
    <n v="876"/>
    <s v="ທ່ານ ແສງຈັນ ພອນສະຫວັນ"/>
    <x v="1"/>
    <x v="0"/>
    <x v="0"/>
    <s v="ຄູສອນໄອທີ"/>
    <x v="1"/>
    <s v="ວຽງຈັນ-ຮ່າໂນຍ"/>
    <x v="20"/>
    <n v="99991619"/>
    <s v="sengphonesavanh@gmail.com"/>
    <s v="Batch 1"/>
    <s v="12-16/10 2020"/>
  </r>
  <r>
    <n v="877"/>
    <s v="ທ່ານ ແກ້ວ ມູນມະນີຈັນ"/>
    <x v="1"/>
    <x v="0"/>
    <x v="0"/>
    <s v="ຄູສອນໄອທີ"/>
    <x v="1"/>
    <s v="ວຽງຈັນ-ຮ່າໂນຍ"/>
    <x v="20"/>
    <n v="29809622"/>
    <s v="keomoragode@gmail.com"/>
    <s v="Batch 1"/>
    <s v="12-16/10 2020"/>
  </r>
  <r>
    <n v="878"/>
    <s v="ທ່ານ ແພງທະວີ ສີໂພໄຊ"/>
    <x v="1"/>
    <x v="0"/>
    <x v="0"/>
    <s v="ຮອງຫົວໜ້າພາກວິຊາບໍລິຫານ"/>
    <x v="0"/>
    <s v="ວຽງຈັນ-ຮ່າໂນຍ"/>
    <x v="20"/>
    <n v="99898899"/>
    <s v="aekphosaiphotocopy@gail.com"/>
    <s v="Batch 1"/>
    <s v="12-16/10 2020"/>
  </r>
  <r>
    <n v="879"/>
    <s v="ທ່ານ ນາງ ມະນີຈັນ ເພັດທະວົງ"/>
    <x v="0"/>
    <x v="0"/>
    <x v="0"/>
    <s v="ຄູສອນສາຂາລ້ຽງສັດ"/>
    <x v="1"/>
    <s v="ດົງຄຳຊ້າງ"/>
    <x v="21"/>
    <n v="22990968"/>
    <s v="manichan.dats@gmail.com"/>
    <s v="Batch 1"/>
    <s v="12-16/10 2020"/>
  </r>
  <r>
    <n v="880"/>
    <s v="ທ່ານ ອຳໄພ ອຳຄາມະວົງ"/>
    <x v="1"/>
    <x v="0"/>
    <x v="0"/>
    <s v="ຄູສອນສັດຕະວະແພດ"/>
    <x v="1"/>
    <s v="ດົງຄຳຊ້າງ"/>
    <x v="21"/>
    <n v="22403889"/>
    <s v="amphai29481@hotail.com"/>
    <s v="Batch 1"/>
    <s v="12-16/10 2020"/>
  </r>
  <r>
    <n v="881"/>
    <s v="ທ່ານ ພອນສັກ ສຸທຳມາວົງ"/>
    <x v="1"/>
    <x v="0"/>
    <x v="0"/>
    <s v="ຄູສອນສາຂາລ້ຽງສັດ"/>
    <x v="1"/>
    <s v="ແຂວງວຽງຈັນ"/>
    <x v="21"/>
    <n v="54105439"/>
    <s v="phonesak_stv@gmail.com"/>
    <s v="Batch 1"/>
    <s v="12-16/10 2020"/>
  </r>
  <r>
    <n v="882"/>
    <s v="ທ່ານ ອາພິສິດ ຈັນທະສອນ"/>
    <x v="1"/>
    <x v="0"/>
    <x v="0"/>
    <s v="ຄູສອນສາຂາລ້ຽງສັດ"/>
    <x v="1"/>
    <s v="ຄຳນວນ"/>
    <x v="21"/>
    <n v="309004021"/>
    <s v="Aphiisit@yahoo.com"/>
    <s v="Batch 1"/>
    <s v="12-16/10 2020"/>
  </r>
  <r>
    <n v="883"/>
    <s v="ທ່ານ. ວຽງໄຊ ວິໄລທອງ"/>
    <x v="1"/>
    <x v="0"/>
    <x v="0"/>
    <s v="ຫົວໜ້າພະແນກ"/>
    <x v="0"/>
    <s v="ແຂວງວຽງຈັນ"/>
    <x v="22"/>
    <n v="57388430"/>
    <m/>
    <s v="Batch 1"/>
    <s v="19-23/10 2020"/>
  </r>
  <r>
    <n v="884"/>
    <s v="ທ່ານ. ຊຽງສີວິໄລ ເພັງສະຫວັນ"/>
    <x v="1"/>
    <x v="0"/>
    <x v="0"/>
    <s v="ຄູ"/>
    <x v="1"/>
    <s v="ຄຳມ່ວນ"/>
    <x v="22"/>
    <n v="23453889"/>
    <s v="xphengsavanh@gmail.com"/>
    <s v="Batch 1"/>
    <s v="19-23/10 2020"/>
  </r>
  <r>
    <n v="885"/>
    <s v="ທ່ານ. ທອງດີ ອິນທີລາຍ"/>
    <x v="1"/>
    <x v="0"/>
    <x v="0"/>
    <s v="ຄູ"/>
    <x v="1"/>
    <s v="ຄຳມ່ວນ"/>
    <x v="22"/>
    <n v="99327786"/>
    <s v="thongdypao@gmail.com"/>
    <s v="Batch 1"/>
    <s v="19-23/10 2020"/>
  </r>
  <r>
    <n v="886"/>
    <s v="ທ່ານ. ເກດໂພໄຊ ພົງສະຫວ່ງ"/>
    <x v="1"/>
    <x v="0"/>
    <x v="0"/>
    <s v="ຄູ"/>
    <x v="1"/>
    <s v="ຄຳມ່ວນ"/>
    <x v="22"/>
    <n v="55455195"/>
    <s v="ketphoxai@gmail.com"/>
    <s v="Batch 1"/>
    <s v="19-23/10 2020"/>
  </r>
  <r>
    <n v="887"/>
    <s v="ທ່ານ. ມີນາ ຕັນຕະເພັງໄຊ"/>
    <x v="1"/>
    <x v="0"/>
    <x v="0"/>
    <s v="ຫົວໜ້າພາກ"/>
    <x v="0"/>
    <s v="ຄຳມ່ວນ"/>
    <x v="22"/>
    <n v="95139018"/>
    <s v="mynattpx@gmail.com"/>
    <s v="Batch 1"/>
    <s v="19-23/10 2020"/>
  </r>
  <r>
    <n v="888"/>
    <s v="ທ່ານ. ຄຳໄມ່ ໄຊບົວທອງ"/>
    <x v="1"/>
    <x v="0"/>
    <x v="0"/>
    <s v="ຄູ"/>
    <x v="1"/>
    <s v="ຄຳມ່ວນ"/>
    <x v="22"/>
    <n v="99649879"/>
    <s v="maixaibeua@gmail.com"/>
    <s v="Batch 1"/>
    <s v="19-23/10 2020"/>
  </r>
  <r>
    <n v="889"/>
    <s v="ທ່ານ. ບຸນກ້ວາງ ສຸວັນດາລາ"/>
    <x v="1"/>
    <x v="0"/>
    <x v="0"/>
    <s v="ຄູ"/>
    <x v="1"/>
    <s v="ຄຳມ່ວນ"/>
    <x v="22"/>
    <n v="99699415"/>
    <s v="bunquang.1990@gmail.com"/>
    <s v="Batch 1"/>
    <s v="19-23/10 2020"/>
  </r>
  <r>
    <n v="890"/>
    <s v="ທ່ານ ບຸນປະຄອງ ດາຜາຜິວຜ່ອງ"/>
    <x v="1"/>
    <x v="0"/>
    <x v="0"/>
    <s v="ຫົວໜ້າສາຂາໄຟຟ້າ"/>
    <x v="0"/>
    <s v="ຈຳປາສັກ"/>
    <x v="22"/>
    <n v="55865009"/>
    <s v="bounpakhong.dg61@gmail.com"/>
    <s v="Batch 1"/>
    <s v="19-23/10 2020"/>
  </r>
  <r>
    <n v="891"/>
    <s v="ທ່ານ ສາຍສົມບັດ ວົງພູໄຊ"/>
    <x v="1"/>
    <x v="0"/>
    <x v="0"/>
    <s v="ຄູສອນໄອທີ"/>
    <x v="1"/>
    <s v="ຈຳປາສັກ"/>
    <x v="23"/>
    <n v="96862513"/>
    <s v="saysombath_0909@hotmail.com"/>
    <m/>
    <s v="19-23/10 2020"/>
  </r>
  <r>
    <n v="892"/>
    <s v="ທ່ານ ນາງ ຈິນນຸດາ ສີອັກສອນ"/>
    <x v="0"/>
    <x v="0"/>
    <x v="0"/>
    <s v="ຄູສອນໄອທີ"/>
    <x v="1"/>
    <s v="ຈຳປາສັກ"/>
    <x v="23"/>
    <n v="22446678"/>
    <s v="chinnouda_sas@gmail.com"/>
    <m/>
    <s v="19-23/10 2020"/>
  </r>
  <r>
    <n v="893"/>
    <s v="ທ່ານ ສົມສັກ ແສງສຸກ"/>
    <x v="1"/>
    <x v="0"/>
    <x v="0"/>
    <s v="ຮອງຫົວໜ້າພາກໄອທີ"/>
    <x v="0"/>
    <s v="ຈຳປາສັກ"/>
    <x v="23"/>
    <n v="95744911"/>
    <m/>
    <m/>
    <s v="19-23/10 2020"/>
  </r>
  <r>
    <n v="894"/>
    <s v="ທ່ານ ຂັນທະລີ ພົມມະຈັນ "/>
    <x v="1"/>
    <x v="0"/>
    <x v="0"/>
    <s v="ຄູສອນໄອທີ"/>
    <x v="1"/>
    <s v="ຈຳປາສັກ"/>
    <x v="23"/>
    <n v="28972097"/>
    <m/>
    <m/>
    <s v="19-23/10 2020"/>
  </r>
  <r>
    <n v="895"/>
    <s v="ທ່ານ ນາງ ທ່ອນແກ້ວ ສຸພັນທອນ "/>
    <x v="0"/>
    <x v="0"/>
    <x v="0"/>
    <s v="ຄູສອນໄອທີ"/>
    <x v="1"/>
    <s v="ວຽງຈັນ-ຮ່າໂນຍ"/>
    <x v="23"/>
    <n v="22449957"/>
    <m/>
    <m/>
    <s v="19-23/10 2020"/>
  </r>
  <r>
    <n v="896"/>
    <s v="ທ່ານ ນາງເມີ້ຍ ພັນມະທອງ "/>
    <x v="0"/>
    <x v="0"/>
    <x v="0"/>
    <s v="ຄູສອນໄອທີ"/>
    <x v="1"/>
    <s v="ວຽງຈັນ-ຮ່າໂນຍ"/>
    <x v="23"/>
    <n v="23844883"/>
    <m/>
    <m/>
    <s v="19-23/10 2020"/>
  </r>
  <r>
    <n v="897"/>
    <s v="ທ່ານ. ວຽງໄຊ ວິໄລທອງ"/>
    <x v="1"/>
    <x v="0"/>
    <x v="0"/>
    <s v="ຫົວໜ້າພະແນກ"/>
    <x v="0"/>
    <s v="ແຂວງວຽງຈັນ"/>
    <x v="24"/>
    <n v="57388430"/>
    <m/>
    <s v="Batch 1"/>
    <s v="9-13/11 2020"/>
  </r>
  <r>
    <n v="898"/>
    <s v="ທ່ານ. ຊຽງສີວິໄລ ເພັງສະຫວັນ"/>
    <x v="1"/>
    <x v="0"/>
    <x v="0"/>
    <s v="ຄູ"/>
    <x v="1"/>
    <s v="ຄຳມ່ວນ"/>
    <x v="24"/>
    <n v="23453889"/>
    <s v="xphengsavanh@gmail.com"/>
    <s v="Batch 1"/>
    <s v="9-13/11 2020"/>
  </r>
  <r>
    <n v="899"/>
    <s v="ທ່ານ. ທອງດີ ອິນທີລາຍ"/>
    <x v="1"/>
    <x v="0"/>
    <x v="0"/>
    <s v="ຄູ"/>
    <x v="1"/>
    <s v="ຄຳມ່ວນ"/>
    <x v="24"/>
    <n v="99327786"/>
    <s v="thongdypao@gmail.com"/>
    <s v="Batch 1"/>
    <s v="9-13/11 2020"/>
  </r>
  <r>
    <n v="900"/>
    <s v="ທ່ານ. ເກດໂພໄຊ ພົງສະຫວ່ງ"/>
    <x v="1"/>
    <x v="0"/>
    <x v="0"/>
    <s v="ຄູ"/>
    <x v="1"/>
    <s v="ຄຳມ່ວນ"/>
    <x v="24"/>
    <n v="55455195"/>
    <s v="ketphoxai@gmail.com"/>
    <s v="Batch 1"/>
    <s v="9-13/11 2020"/>
  </r>
  <r>
    <n v="901"/>
    <s v="ທ່ານ. ມີນາ ຕັນຕະເພັງໄຊ"/>
    <x v="1"/>
    <x v="0"/>
    <x v="0"/>
    <s v="ຫົວໜ້າພາກ"/>
    <x v="0"/>
    <s v="ຄຳມ່ວນ"/>
    <x v="24"/>
    <n v="95139018"/>
    <s v="mynattpx@gmail.com"/>
    <s v="Batch 1"/>
    <s v="9-13/11 2020"/>
  </r>
  <r>
    <n v="902"/>
    <s v="ທ່ານ. ຄຳໄມ່ ໄຊບົວທອງ"/>
    <x v="1"/>
    <x v="0"/>
    <x v="0"/>
    <s v="ຄູ"/>
    <x v="1"/>
    <s v="ຄຳມ່ວນ"/>
    <x v="24"/>
    <n v="99649879"/>
    <s v="maixaibeua@gmail.com"/>
    <s v="Batch 1"/>
    <s v="9-13/11 2020"/>
  </r>
  <r>
    <n v="903"/>
    <s v="ທ່ານ. ບຸນກ້ວາງ ສຸວັນດາລາ"/>
    <x v="1"/>
    <x v="0"/>
    <x v="0"/>
    <s v="ຄູ"/>
    <x v="1"/>
    <s v="ຄຳມ່ວນ"/>
    <x v="24"/>
    <n v="99699415"/>
    <s v="bunquang.1990@gmail.com"/>
    <s v="Batch 1"/>
    <s v="9-13/11 2020"/>
  </r>
  <r>
    <n v="904"/>
    <s v="ທ່ານ ບຸນປະຄອງ ດາຜາຜິວຜ່ອງ"/>
    <x v="1"/>
    <x v="0"/>
    <x v="0"/>
    <s v="ຫົວໜ້າສາຂາໄຟຟ້າ"/>
    <x v="0"/>
    <s v="ຈຳປາສັກ"/>
    <x v="24"/>
    <n v="55865009"/>
    <s v="bounpakhong.dg61@gmail.com"/>
    <s v="Batch 1"/>
    <s v="9-13/11 2020"/>
  </r>
  <r>
    <n v="905"/>
    <s v="ທ້າວ ເຝິຍຈິງ ຄູນສິລິວັນ"/>
    <x v="1"/>
    <x v="0"/>
    <x v="0"/>
    <s v="ຄູສອນໄອທີ"/>
    <x v="1"/>
    <s v="ຈຳປາສັກ"/>
    <x v="25"/>
    <n v="29250105"/>
    <s v="fueyching@ctc.edu.la"/>
    <m/>
    <s v="9-13/11 2020"/>
  </r>
  <r>
    <n v="906"/>
    <s v="ທ່ານ ຂັນທະລີ ພົມມະຈັນ "/>
    <x v="1"/>
    <x v="0"/>
    <x v="0"/>
    <s v="ຄູສອນໄອທີ"/>
    <x v="1"/>
    <s v="ຈຳປາສັກ"/>
    <x v="25"/>
    <n v="28972097"/>
    <m/>
    <m/>
    <s v="9-13/11 2020"/>
  </r>
  <r>
    <n v="907"/>
    <s v="ທ່ານ ເອັນ ວົງປະສິດ"/>
    <x v="1"/>
    <x v="0"/>
    <x v="0"/>
    <s v="ຄູສອນໄອທີ"/>
    <x v="1"/>
    <s v="ວຽງຈັນ-ຮ່າໂນຍ"/>
    <x v="25"/>
    <n v="55329128"/>
    <s v="evongphasith@gmail.com"/>
    <m/>
    <s v="9-13/11 2020"/>
  </r>
  <r>
    <n v="908"/>
    <s v="ທ່ານ ແສງຈັນ ພອນສະຫວັນ"/>
    <x v="1"/>
    <x v="0"/>
    <x v="0"/>
    <s v="ຄູສອນໄອທີ"/>
    <x v="1"/>
    <s v="ວຽງຈັນ-ຮ່າໂນຍ"/>
    <x v="25"/>
    <n v="99991619"/>
    <s v="sengphonesavanh@gmail.com"/>
    <m/>
    <s v="9-13/11 2020"/>
  </r>
  <r>
    <n v="909"/>
    <s v="ທ່ານ ແກ້ວ ມູນມະນີຈັນ"/>
    <x v="1"/>
    <x v="0"/>
    <x v="0"/>
    <s v="ຄູສອນໄອທີ"/>
    <x v="1"/>
    <s v="ວຽງຈັນ-ຮ່າໂນຍ"/>
    <x v="25"/>
    <n v="29809622"/>
    <s v="keomoragode@gmail.com"/>
    <m/>
    <s v="9-13/11 2020"/>
  </r>
  <r>
    <n v="910"/>
    <s v="ທ່ານ ແພງທະວີ ສີໂພໄຊ"/>
    <x v="1"/>
    <x v="0"/>
    <x v="0"/>
    <s v="ຮອງຫົວໜ້າພາກວິຊາບໍລິຫານ"/>
    <x v="0"/>
    <s v="ວຽງຈັນ-ຮ່າໂນຍ"/>
    <x v="25"/>
    <n v="99898899"/>
    <s v="aekphosaiphotocopy@gail.com"/>
    <m/>
    <s v="9-13/11 2020"/>
  </r>
  <r>
    <n v="911"/>
    <s v="ທ່ານ ນາງ ນະພາວິໄລ ນາມປັນຍາ"/>
    <x v="0"/>
    <x v="0"/>
    <x v="0"/>
    <s v="ຄູສອນທໍລະນີສາດ"/>
    <x v="1"/>
    <s v="ຊັບພະວິຊາ"/>
    <x v="26"/>
    <n v="91181789"/>
    <s v="snaphavilay@gmail.com "/>
    <s v="Batch 1"/>
    <s v="23-27/11 2020"/>
  </r>
  <r>
    <n v="912"/>
    <s v="ທ່ານ ເພັດສະຫວັນ ສຸກກະເສີມ"/>
    <x v="1"/>
    <x v="0"/>
    <x v="0"/>
    <s v="ຄູສອນທໍລະນີສາດ"/>
    <x v="1"/>
    <s v="ຊັບພະວິຊາ"/>
    <x v="26"/>
    <n v="776148248"/>
    <s v="phetsavanhbilly@gmail.com "/>
    <s v="Batch 1"/>
    <s v="23-27/11 2020"/>
  </r>
  <r>
    <n v="913"/>
    <s v="ທ່ານ ນາງ ແສງຈັນ "/>
    <x v="0"/>
    <x v="0"/>
    <x v="0"/>
    <s v="ຄູສອນທໍລະນີສາດ"/>
    <x v="1"/>
    <s v="ຊັບພະວິຊາ"/>
    <x v="26"/>
    <n v="55552571"/>
    <m/>
    <s v="Batch 1"/>
    <s v="23-27/11 2020"/>
  </r>
  <r>
    <n v="914"/>
    <s v="ທ່ານ ພູວີ ເທບວົງສາ"/>
    <x v="1"/>
    <x v="0"/>
    <x v="0"/>
    <s v="ຄູສອນທໍລະນີສາດ"/>
    <x v="1"/>
    <s v="ຊັບພະວິຊາ"/>
    <x v="26"/>
    <n v="76366661"/>
    <s v="_x000a_"/>
    <s v="Batch 1"/>
    <s v="23-27/11 2020"/>
  </r>
  <r>
    <n v="915"/>
    <s v="ທ່ານ ນາງ ນະພາວິໄລ ນາມປັນຍາ"/>
    <x v="0"/>
    <x v="0"/>
    <x v="0"/>
    <s v="ຄູສອນທໍລະນີສາດ"/>
    <x v="1"/>
    <s v="ຊັບພະວິຊາ"/>
    <x v="27"/>
    <n v="91181789"/>
    <s v="snaphavilay@gmail.com "/>
    <s v="Batch 1"/>
    <s v="30/11-4/12 2020"/>
  </r>
  <r>
    <n v="916"/>
    <s v="ທ່ານ ເພັດສະຫວັນ ສຸກກະເສີມ"/>
    <x v="1"/>
    <x v="0"/>
    <x v="0"/>
    <s v="ຄູສອນທໍລະນີສາດ"/>
    <x v="1"/>
    <s v="ຊັບພະວິຊາ"/>
    <x v="27"/>
    <n v="776148248"/>
    <s v="phetsavanhbilly@gmail.com "/>
    <s v="Batch 1"/>
    <s v="30/11-4/12 2020"/>
  </r>
  <r>
    <n v="917"/>
    <s v="ທ່ານ ນາງ ແສງຈັນ "/>
    <x v="0"/>
    <x v="0"/>
    <x v="0"/>
    <s v="ຄູສອນທໍລະນີສາດ"/>
    <x v="1"/>
    <s v="ຊັບພະວິຊາ"/>
    <x v="27"/>
    <n v="55552571"/>
    <m/>
    <s v="Batch 1"/>
    <s v="30/11-4/12 2020"/>
  </r>
  <r>
    <n v="918"/>
    <s v="ທ່ານ ພູວີ ເທບວົງສາ"/>
    <x v="1"/>
    <x v="0"/>
    <x v="0"/>
    <s v="ຄູສອນທໍລະນີສາດ"/>
    <x v="1"/>
    <s v="ຊັບພະວິຊາ"/>
    <x v="27"/>
    <n v="76366661"/>
    <s v="_x000a_"/>
    <s v="Batch 1"/>
    <s v="30/11-4/12 2020"/>
  </r>
  <r>
    <n v="919"/>
    <s v="ທ່ານ ນາງ ນະພາວິໄລ ນາມປັນຍາ"/>
    <x v="0"/>
    <x v="0"/>
    <x v="0"/>
    <s v="ຄູສອນທໍລະນີສາດ"/>
    <x v="1"/>
    <s v="ຊັບພະວິຊາ"/>
    <x v="28"/>
    <n v="91181789"/>
    <s v="snaphavilay@gmail.com "/>
    <s v="Batch 1"/>
    <s v="7-11/12 2020"/>
  </r>
  <r>
    <n v="920"/>
    <s v="ທ່ານ ເພັດສະຫວັນ ສຸກກະເສີມ"/>
    <x v="1"/>
    <x v="0"/>
    <x v="0"/>
    <s v="ຄູສອນທໍລະນີສາດ"/>
    <x v="1"/>
    <s v="ຊັບພະວິຊາ"/>
    <x v="28"/>
    <n v="776148248"/>
    <s v="phetsavanhbilly@gmail.com "/>
    <s v="Batch 1"/>
    <s v="7-11/12 2020"/>
  </r>
  <r>
    <n v="921"/>
    <s v="ທ່ານ ນາງ ແສງຈັນ "/>
    <x v="0"/>
    <x v="0"/>
    <x v="0"/>
    <s v="ຄູສອນທໍລະນີສາດ"/>
    <x v="1"/>
    <s v="ຊັບພະວິຊາ"/>
    <x v="28"/>
    <n v="55552571"/>
    <m/>
    <s v="Batch 1"/>
    <s v="7-11/12 2020"/>
  </r>
  <r>
    <n v="922"/>
    <s v="ທ່ານ ພູວີ ເທບວົງສາ"/>
    <x v="1"/>
    <x v="0"/>
    <x v="0"/>
    <s v="ຄູສອນທໍລະນີສາດ"/>
    <x v="1"/>
    <s v="ຊັບພະວິຊາ"/>
    <x v="28"/>
    <n v="76366661"/>
    <s v="_x000a_"/>
    <s v="Batch 1"/>
    <s v="7-11/12 2020"/>
  </r>
  <r>
    <n v="923"/>
    <s v="ທ່ານ ພົງສະຫວັນ ພິມມະຈັກ"/>
    <x v="1"/>
    <x v="0"/>
    <x v="0"/>
    <s v="ຄູສອນລົດຍົນ"/>
    <x v="1"/>
    <s v="ຈຳປາສັກ"/>
    <x v="29"/>
    <n v="29250069"/>
    <s v="phong69.pmc@gmail.com"/>
    <s v="Batch 1"/>
    <s v="16-20/11 2020"/>
  </r>
  <r>
    <n v="924"/>
    <s v="ທ່ານ ແກ້ວມີໄຊ ໄຊຍະສານ"/>
    <x v="1"/>
    <x v="0"/>
    <x v="0"/>
    <s v="ຄູສອນລົດຍົນ"/>
    <x v="1"/>
    <s v="ສະຫວັນ"/>
    <x v="29"/>
    <n v="29821987"/>
    <m/>
    <s v="Batch 1"/>
    <s v="16-20/11 2020"/>
  </r>
  <r>
    <n v="925"/>
    <s v="ທ່ານ ສົມສະນຸກ ທອງສະຫວັດ"/>
    <x v="1"/>
    <x v="0"/>
    <x v="0"/>
    <s v="ຄູສອນລົດຍົນ"/>
    <x v="1"/>
    <s v="ຄຳມ່ວນ"/>
    <x v="29"/>
    <n v="56700049"/>
    <m/>
    <s v="Batch 1"/>
    <s v="16-20/11 2020"/>
  </r>
  <r>
    <n v="926"/>
    <s v="ທ່ານ ຄອນສະຫວັນ ສາຍສີລິສັນ"/>
    <x v="1"/>
    <x v="0"/>
    <x v="0"/>
    <s v="ຄູສອນລົດຍົນ"/>
    <x v="1"/>
    <s v="ແຂວງວຽງຈັນ"/>
    <x v="29"/>
    <n v="59771078"/>
    <m/>
    <s v="Batch 1"/>
    <s v="16-20/11 2020"/>
  </r>
  <r>
    <n v="927"/>
    <s v="ທ່ານ ບຸນລ້ຽງ ມະນີວົງ"/>
    <x v="1"/>
    <x v="0"/>
    <x v="0"/>
    <s v="ຮອງຫົວໜ້າພາກວິຊາລົດຍົນ"/>
    <x v="0"/>
    <s v="ແຂວງວຽງຈັນ"/>
    <x v="29"/>
    <n v="99765039"/>
    <s v="bl.manivong986g@gmail.com"/>
    <s v="Batch 1"/>
    <s v="16-20/11 2020"/>
  </r>
  <r>
    <n v="928"/>
    <s v="ທ່ານ ສີບຸນເຮຶອງ ຄິງມະນີເທຶອມ"/>
    <x v="1"/>
    <x v="0"/>
    <x v="0"/>
    <s v="ຄູສອນລົດຍົນ"/>
    <x v="1"/>
    <s v="ແຂວງວຽງຈັນ"/>
    <x v="29"/>
    <n v="95163037"/>
    <m/>
    <s v="Batch 1"/>
    <s v="16-20/11 2020"/>
  </r>
  <r>
    <n v="929"/>
    <s v="ທ່ານ ຄຳເລັດ ສຸມາລີ "/>
    <x v="1"/>
    <x v="0"/>
    <x v="0"/>
    <s v="ຮອງພາກວິຊາ"/>
    <x v="1"/>
    <s v="ຈຳປາສັກ"/>
    <x v="30"/>
    <n v="56825053"/>
    <s v="khamleth_soumaly@gmail.com "/>
    <s v="Batch 1"/>
    <s v="16-20/11 2020"/>
  </r>
  <r>
    <n v="930"/>
    <s v="ທ່ານ ຈັນທະຈອນ ສີລາວົງ"/>
    <x v="1"/>
    <x v="0"/>
    <x v="0"/>
    <s v="ຮອງພາກວິຊາ"/>
    <x v="1"/>
    <s v="ສະຫວັນ"/>
    <x v="30"/>
    <n v="55998554"/>
    <s v="noyslv2@gmail.com "/>
    <s v="Batch 1"/>
    <s v="16-20/11 2020"/>
  </r>
  <r>
    <n v="931"/>
    <s v="ທ່ານ ເທບອາທອນ ບຸນຊູວົງ"/>
    <x v="1"/>
    <x v="0"/>
    <x v="0"/>
    <s v="ຄູສອນສຳຫລວດ ແລະ ວັດແທກທີ່ດິນ"/>
    <x v="1"/>
    <s v="ຊັບພະວິຊາ"/>
    <x v="30"/>
    <n v="23169959"/>
    <m/>
    <s v="Batch 1"/>
    <s v="16-20/11 2020"/>
  </r>
  <r>
    <n v="932"/>
    <s v="ທ່ານ ນາງ ເນດນະພາ ພວງສົມທອງ "/>
    <x v="0"/>
    <x v="0"/>
    <x v="0"/>
    <s v="ຄູສອນສຳຫລວດ ແລະ ວັດແທກທີ່ດິນ"/>
    <x v="1"/>
    <s v="ຊັບພະວິຊາ"/>
    <x v="30"/>
    <n v="99383304"/>
    <m/>
    <s v="Batch 1"/>
    <s v="16-20/11 2020"/>
  </r>
  <r>
    <n v="933"/>
    <s v="ທ່ານ ສຸລິນທອນ ຫລວງອາໄພ"/>
    <x v="1"/>
    <x v="0"/>
    <x v="0"/>
    <s v="ຄູສອນພາກທໍລະນີສາດ"/>
    <x v="1"/>
    <s v="ຊັບພະວິຊາ"/>
    <x v="30"/>
    <n v="28889869"/>
    <m/>
    <s v="Batch 1"/>
    <s v="16-20/11 2020"/>
  </r>
  <r>
    <n v="934"/>
    <s v="ທ່ານ ວິລັດ ແກ້ວຖາວອນ "/>
    <x v="1"/>
    <x v="0"/>
    <x v="0"/>
    <s v="ຄູສອນສຳຫລວດ ແລະ ວັດແທກທີ່ດິນ"/>
    <x v="1"/>
    <s v="ຊັບພະວິຊາ"/>
    <x v="30"/>
    <n v="98735430"/>
    <s v="vilatktv@gmail.com "/>
    <s v="Batch 1"/>
    <s v="16-20/11 2020"/>
  </r>
  <r>
    <n v="935"/>
    <s v="ທ່ານ ອຸໄທ ພູມາລາວົງ"/>
    <x v="1"/>
    <x v="0"/>
    <x v="0"/>
    <s v="ຄູສອນສຳຫລວດ ແລະ ວັດແທກທີ່ດິນ"/>
    <x v="1"/>
    <s v="ຊັບພະວິຊາ"/>
    <x v="31"/>
    <n v="98789893"/>
    <s v="p_malavong@hotmail.com"/>
    <s v="Batch 1"/>
    <s v="23-27/11 2020"/>
  </r>
  <r>
    <n v="936"/>
    <s v="ທ່ານ ພິມພອນ ວິໄລຄຳ "/>
    <x v="1"/>
    <x v="0"/>
    <x v="0"/>
    <s v="ຄູສອນສຳຫລວດ ແລະ ວັດແທກທີ່ດິນ"/>
    <x v="1"/>
    <s v="ຊັບພະວິຊາ"/>
    <x v="31"/>
    <n v="56592506"/>
    <m/>
    <s v="Batch 1"/>
    <s v="23-27/11 2020"/>
  </r>
  <r>
    <n v="937"/>
    <s v="ທ່ານ ເທບອາທອນ ບຸນຊູວົງ"/>
    <x v="1"/>
    <x v="0"/>
    <x v="0"/>
    <s v="ຄູສອນສຳຫລວດ ແລະ ວັດແທກທີ່ດິນ"/>
    <x v="1"/>
    <s v="ຊັບພະວິຊາ"/>
    <x v="31"/>
    <n v="23169959"/>
    <m/>
    <s v="Batch 1"/>
    <s v="23-27/11 2020"/>
  </r>
  <r>
    <n v="938"/>
    <s v="ທ່ານ ວິໄລທອນ ພິມມະສອນ "/>
    <x v="1"/>
    <x v="0"/>
    <x v="0"/>
    <s v="ຄູສອນສຳຫລວດ ແລະ ວັດແທກທີ່ດິນ"/>
    <x v="1"/>
    <s v="ຊັບພະວິຊາ"/>
    <x v="31"/>
    <n v="55655041"/>
    <m/>
    <s v="Batch 1"/>
    <s v="23-27/11 2020"/>
  </r>
  <r>
    <n v="939"/>
    <s v="ທ່ານ ຄຳເລັດ ສຸມາລີ "/>
    <x v="1"/>
    <x v="0"/>
    <x v="0"/>
    <s v="ຮອງພາກວິຊາ"/>
    <x v="0"/>
    <s v="ຈຳປາສັກ"/>
    <x v="32"/>
    <n v="56825053"/>
    <s v="khamleth_soumaly@gmail.com "/>
    <s v="Batch 1"/>
    <s v="30/11-4/12"/>
  </r>
  <r>
    <n v="940"/>
    <s v="ທ່ານ ຈັນທະຈອນ ສີລາວົງ"/>
    <x v="1"/>
    <x v="0"/>
    <x v="0"/>
    <s v="ຮອງພາກວິຊາ"/>
    <x v="0"/>
    <s v="ສະຫວັນ"/>
    <x v="32"/>
    <n v="55998554"/>
    <s v="noyslv2@gmail.com "/>
    <s v="Batch 1"/>
    <s v="30/11-4/12"/>
  </r>
  <r>
    <n v="941"/>
    <s v="ທ່ານ ເທບອາທອນ ບຸນຊູວົງ"/>
    <x v="1"/>
    <x v="0"/>
    <x v="0"/>
    <s v="ຄູສອນສຳຫລວດ ແລະ ວັດແທກທີ່ດິນ"/>
    <x v="1"/>
    <s v="ຊັບພະວິຊາ"/>
    <x v="32"/>
    <n v="23169959"/>
    <m/>
    <s v="Batch 1"/>
    <s v="30/11-4/12"/>
  </r>
  <r>
    <n v="942"/>
    <s v="ທ່ານ ນາງ ເນດນະພາ ພວງສົມທອງ "/>
    <x v="0"/>
    <x v="0"/>
    <x v="0"/>
    <s v="ຄູສອນສຳຫລວດ ແລະ ວັດແທກທີ່ດິນ"/>
    <x v="1"/>
    <s v="ຊັບພະວິຊາ"/>
    <x v="32"/>
    <n v="99383304"/>
    <m/>
    <s v="Batch 1"/>
    <s v="30/11-4/12"/>
  </r>
  <r>
    <n v="943"/>
    <s v="ທ່ານ ສຸລິນທອນ ຫລວງອາໄພ"/>
    <x v="1"/>
    <x v="0"/>
    <x v="0"/>
    <s v="ຄູສອນພາກທໍລະນີສາດ"/>
    <x v="1"/>
    <s v="ຊັບພະວິຊາ"/>
    <x v="32"/>
    <n v="28889869"/>
    <m/>
    <s v="Batch 1"/>
    <s v="30/11-4/12"/>
  </r>
  <r>
    <n v="944"/>
    <s v="ທ່ານ ວິລັດ ແກ້ວຖາວອນ "/>
    <x v="1"/>
    <x v="0"/>
    <x v="0"/>
    <s v="ຄູສອນສຳຫລວດ ແລະ ວັດແທກທີ່ດິນ"/>
    <x v="1"/>
    <s v="ຊັບພະວິຊາ"/>
    <x v="32"/>
    <n v="98735430"/>
    <s v="vilatktv@gmail.com "/>
    <s v="Batch 1"/>
    <s v="30/11-4/12"/>
  </r>
  <r>
    <n v="945"/>
    <s v="ທ່ານ ສົມປອງ ຄຳດີ "/>
    <x v="1"/>
    <x v="0"/>
    <x v="0"/>
    <s v="ຄູສອນປູກຝັງ"/>
    <x v="1"/>
    <s v="ຄຳມ່ວນ"/>
    <x v="33"/>
    <s v="020 96478787"/>
    <s v="sspsompong321@gmail.com "/>
    <s v="Batch 1"/>
    <s v="7-11/12 2020"/>
  </r>
  <r>
    <n v="946"/>
    <s v="ທ່ານ ສຸດສະໃໝ ທຳມະໂຄດ"/>
    <x v="1"/>
    <x v="0"/>
    <x v="0"/>
    <s v="ຄູສອນປູກຝັງ"/>
    <x v="1"/>
    <s v="ແຂວງວຽງວຽງຈັນ"/>
    <x v="33"/>
    <s v="020 54144138"/>
    <s v="soutsamaitmk@gmail.com"/>
    <s v="Batch 1"/>
    <s v="7-11/12 2020"/>
  </r>
  <r>
    <n v="947"/>
    <s v="ທ່ານ ນາງ ກອງແກ້ວ ອິນທະວົງ"/>
    <x v="0"/>
    <x v="0"/>
    <x v="0"/>
    <s v="ຮອງພາກວິຊາປູກຝັງ"/>
    <x v="0"/>
    <s v="ດົງຄຳຊ້າງ"/>
    <x v="33"/>
    <s v="020 92197933"/>
    <s v="inew92197933@gmail.com "/>
    <s v="Batch 1"/>
    <s v="7-11/12 2020"/>
  </r>
  <r>
    <n v="948"/>
    <s v="ທ່ານ ສີອຸດົມ ລັງສຸມີໄຊ"/>
    <x v="1"/>
    <x v="0"/>
    <x v="0"/>
    <s v="ຮອງພາກວິຊາປູກຝັງ"/>
    <x v="1"/>
    <s v="ດົງຄຳຊ້າງ"/>
    <x v="33"/>
    <s v="020 54346161"/>
    <m/>
    <s v="Batch 1"/>
    <s v="7-11/12 2020"/>
  </r>
  <r>
    <n v="949"/>
    <s v="ທ່ານ ແສງອາລຸນ ຈັນທະສຸກ"/>
    <x v="1"/>
    <x v="0"/>
    <x v="0"/>
    <s v="ຄູສອນປູກຝັງ"/>
    <x v="1"/>
    <s v="ດົງຄຳຊ້າງ"/>
    <x v="33"/>
    <s v="020 55689181"/>
    <m/>
    <s v="Batch 1"/>
    <s v="7-11/12 2020"/>
  </r>
  <r>
    <n v="950"/>
    <s v="ທ່ານ ຈິນດາ ອິນທະຈັກ"/>
    <x v="1"/>
    <x v="0"/>
    <x v="0"/>
    <s v="ຄູສອນ"/>
    <x v="1"/>
    <s v="ຈຳປາສັກ"/>
    <x v="34"/>
    <s v="020 99832706"/>
    <s v="chinda910@gmail.com"/>
    <s v="Batch 1"/>
    <s v="7-11/12 2020"/>
  </r>
  <r>
    <n v="951"/>
    <s v="ທ່ານ ຈັນທະຈອນ ສີລາວົງ"/>
    <x v="1"/>
    <x v="0"/>
    <x v="0"/>
    <s v="ຮອງຫົວໜ້າພາກວິຊາ"/>
    <x v="0"/>
    <s v="ສະຫວັນນະເຂດ"/>
    <x v="34"/>
    <n v="2055998554"/>
    <s v="noyslv2@gmail.com"/>
    <s v="Batch 1"/>
    <s v="7-11/12 2020"/>
  </r>
  <r>
    <n v="952"/>
    <s v="ທ່ານ ເຄືອວັນ ແສງມະນີ"/>
    <x v="1"/>
    <x v="0"/>
    <x v="0"/>
    <s v="ຫົວໜ້າພາກວິຊາ"/>
    <x v="0"/>
    <s v="ສະຫວັນນະເຂດ"/>
    <x v="34"/>
    <n v="2055966681"/>
    <s v="kheuavanh2367@gmail.com"/>
    <s v="Batch 1"/>
    <s v="7-11/12 2020"/>
  </r>
  <r>
    <n v="953"/>
    <s v="ທ່ານ ເວດສຸວັນ ນັນທະນາວອນ "/>
    <x v="1"/>
    <x v="0"/>
    <x v="0"/>
    <s v="ຄູສອນ"/>
    <x v="1"/>
    <s v="ສະຫວັນນະເຂດ"/>
    <x v="34"/>
    <s v="020 28292420"/>
    <s v="vetsouvan27@gmail.com"/>
    <s v="Batch 1"/>
    <s v="7-11/12 2020"/>
  </r>
  <r>
    <n v="954"/>
    <s v="ທ່ານ ທຽນໄຊ ຈັນທະຈັກ"/>
    <x v="1"/>
    <x v="0"/>
    <x v="0"/>
    <s v="ຄູສອນ"/>
    <x v="1"/>
    <s v="ຈຳປາສັກ"/>
    <x v="35"/>
    <s v="020 99800045"/>
    <s v="thienxay2@gmail.com"/>
    <s v="Batch 1"/>
    <s v="14-18/12 2020"/>
  </r>
  <r>
    <n v="955"/>
    <s v="ທ່ານ ນາງ ມະນີສອນ ແສງມະນີ"/>
    <x v="0"/>
    <x v="0"/>
    <x v="0"/>
    <s v="ຮອງຫົວໜ້າພາກວິຊາບໍລິຫານທຸລະກິດ"/>
    <x v="0"/>
    <s v="ສະຫັວນນະເຂດ"/>
    <x v="35"/>
    <s v="020 22664433"/>
    <s v="manesonesengmany@gmail.com"/>
    <s v="Batch 1"/>
    <s v="14-18/12 2020"/>
  </r>
  <r>
    <n v="956"/>
    <s v="ທ່ານ ຄຳເຮັ່ງ ເຂື່ອນສົມບັດ"/>
    <x v="1"/>
    <x v="0"/>
    <x v="0"/>
    <s v="ຄູສອນ"/>
    <x v="1"/>
    <s v="ປາກປາສັກ"/>
    <x v="35"/>
    <s v="020 95523826"/>
    <s v="hkhamheng22@gmail.com"/>
    <s v="Batch 1"/>
    <s v="14-18/12 2020"/>
  </r>
  <r>
    <n v="957"/>
    <s v="ທ່ານ ນາງ ອຳມາລາ ບຸນທຳມີ"/>
    <x v="0"/>
    <x v="0"/>
    <x v="0"/>
    <s v="ຄູສອນ"/>
    <x v="1"/>
    <s v="ປາກປາສັກ"/>
    <x v="35"/>
    <s v="020 23333865"/>
    <s v="bounthamme ammala@gmail.com"/>
    <s v="Batch 1"/>
    <s v="14-18/12 2020"/>
  </r>
  <r>
    <n v="958"/>
    <s v="ທ່ານ ລຳພູນ ສີປະເສີດ"/>
    <x v="1"/>
    <x v="0"/>
    <x v="0"/>
    <s v="ຄູສອນ"/>
    <x v="1"/>
    <s v="ປາກປາສັກ"/>
    <x v="35"/>
    <s v="020 59245141"/>
    <s v="Lamphon 795@gmail.com"/>
    <s v="Batch 1"/>
    <s v="14-18/12 2020"/>
  </r>
  <r>
    <n v="959"/>
    <s v="ທ່ານ ສົມປອງ ຄຳດີ "/>
    <x v="1"/>
    <x v="0"/>
    <x v="0"/>
    <s v="ຄູສອນປູກຝັງ"/>
    <x v="1"/>
    <s v="ຄຳມ່ວນ"/>
    <x v="36"/>
    <s v="020 96478787"/>
    <s v="sspsompong321@gmail.com "/>
    <s v="Batch 1"/>
    <s v="14-18/12 2020"/>
  </r>
  <r>
    <n v="960"/>
    <s v="ທ່ານ ສຸດສະໃໝ ທຳມະໂຄດ"/>
    <x v="1"/>
    <x v="0"/>
    <x v="0"/>
    <s v="ຄູສອນປູກຝັງ"/>
    <x v="1"/>
    <s v="ແຂວງວຽງວຽງຈັນ"/>
    <x v="36"/>
    <s v="020 54144138"/>
    <s v="soutsamaitmk@gmail.com"/>
    <s v="Batch 1"/>
    <s v="14-18/12 2020"/>
  </r>
  <r>
    <n v="961"/>
    <s v="ທ່ານ ນາງ ກອງແກ້ວ ອິນທະວົງ"/>
    <x v="0"/>
    <x v="0"/>
    <x v="0"/>
    <s v="ຮອງພາກວິຊາປູກຝັງ"/>
    <x v="0"/>
    <s v="ດົງຄຳຊ້າງ"/>
    <x v="36"/>
    <s v="020 92197933"/>
    <s v="inew92197933@gmail.com "/>
    <s v="Batch 1"/>
    <s v="14-18/12 2020"/>
  </r>
  <r>
    <n v="962"/>
    <s v="ທ່ານ ສີອຸດົມ ລັງສຸມີໄຊ"/>
    <x v="1"/>
    <x v="0"/>
    <x v="0"/>
    <s v="ຮອງພາກວິຊາປູກຝັງ"/>
    <x v="0"/>
    <s v="ດົງຄຳຊ້າງ"/>
    <x v="36"/>
    <s v="020 54346161"/>
    <m/>
    <s v="Batch 1"/>
    <s v="14-18/12 2020"/>
  </r>
  <r>
    <n v="963"/>
    <s v="ທ່ານ ແສງອາລຸນ ຈັນທະສຸກ"/>
    <x v="1"/>
    <x v="0"/>
    <x v="0"/>
    <s v="ຄູສອນປູກຝັງ"/>
    <x v="1"/>
    <s v="ດົງຄຳຊ້າງ"/>
    <x v="36"/>
    <s v="020 55689181"/>
    <m/>
    <s v="Batch 1"/>
    <s v="14-18/12 2020"/>
  </r>
  <r>
    <n v="964"/>
    <s v="ທ່ານ ຖາວອນ ພົນນວນສີ "/>
    <x v="1"/>
    <x v="0"/>
    <x v="0"/>
    <s v="ຫົວໜ້າພະແນກຂໍ້ມູນຂ່າວສານ"/>
    <x v="0"/>
    <s v="ສະຫວັນນະເຂດ"/>
    <x v="37"/>
    <n v="22515191"/>
    <s v="thavone5191@gmail.com "/>
    <s v="Batch 1"/>
    <s v="21-25/12 2020"/>
  </r>
  <r>
    <n v="965"/>
    <s v="ທາ່ນ ນາງ ສີພະຈັນ ພັນທະສົມບັດ"/>
    <x v="0"/>
    <x v="0"/>
    <x v="0"/>
    <s v="ວິຊາການພະແນກຂໍ້ມູນຂ່າວສານ"/>
    <x v="1"/>
    <s v="ຄຳມ່ວນ"/>
    <x v="37"/>
    <n v="91456265"/>
    <s v="sephachan1234@gmail.com "/>
    <s v="Batch 1"/>
    <s v="21-25/12 2020"/>
  </r>
  <r>
    <n v="966"/>
    <s v="ທ່ານ ນາງ ແສງສຸລິຈັນ ສຸທຳມະວົງ"/>
    <x v="0"/>
    <x v="0"/>
    <x v="0"/>
    <s v="ວິຊາການພະແນກຂໍ້ມູນຂ່າວສານ"/>
    <x v="1"/>
    <s v="ແຂວງວຽງຈັນ"/>
    <x v="37"/>
    <n v="56844409"/>
    <s v="sengchan720@gmail.com "/>
    <s v="Batch 1"/>
    <s v="21-25/12 2020"/>
  </r>
  <r>
    <n v="967"/>
    <s v="ທ່ານ ຈັນສະໃໝ ວິໄລທອງ"/>
    <x v="1"/>
    <x v="0"/>
    <x v="0"/>
    <s v="ວິຊາການພະແນກຂໍ້ມູນຂ່າວສານ"/>
    <x v="1"/>
    <s v="ປາກປ່າສັກ"/>
    <x v="37"/>
    <n v="54501888"/>
    <s v="maivilaithong79@gmail.com "/>
    <s v="Batch 1"/>
    <s v="21-25/12 2020"/>
  </r>
  <r>
    <n v="968"/>
    <s v="ທ່ານ ພູວົງ ລັດຕະນະກອນ"/>
    <x v="1"/>
    <x v="0"/>
    <x v="0"/>
    <s v="ວິຊາການພະແນກຂໍ້ມູນຂ່າວສານ"/>
    <x v="1"/>
    <s v="ຊັບພະວິຊາ"/>
    <x v="37"/>
    <n v="56275330"/>
    <s v="vongx1@gmail.com "/>
    <s v="Batch 1"/>
    <s v="21-25/12 2020"/>
  </r>
  <r>
    <n v="969"/>
    <s v="ທ່ານ ນີໂນ້ ຈັນທະວົງ"/>
    <x v="1"/>
    <x v="0"/>
    <x v="0"/>
    <s v="ວິຊາການພະແນກຂໍ້ມູນຂ່າວສານ"/>
    <x v="1"/>
    <s v="ດົງຄຳຊ້າງ"/>
    <x v="37"/>
    <n v="77809907"/>
    <s v="nino.ctv@gmail.com "/>
    <s v="Batch 1"/>
    <s v="21-25/12 2020"/>
  </r>
  <r>
    <n v="970"/>
    <s v="ທ່ານ ນາງ ພິດອຳພອນ ເວດມະນີ "/>
    <x v="0"/>
    <x v="0"/>
    <x v="0"/>
    <s v="ວິຊາການພະແນກຂໍ້ມູນຂ່າວສານ"/>
    <x v="1"/>
    <s v="ສະຫວັນນະເຂດ"/>
    <x v="38"/>
    <n v="57664848"/>
    <s v="phitamphone.vmn86@gmail.com"/>
    <s v="Batch 1"/>
    <s v="4-8/1/2021"/>
  </r>
  <r>
    <n v="971"/>
    <s v="ທ່ານ ວິລັດ ມະນີວົງ"/>
    <x v="1"/>
    <x v="0"/>
    <x v="0"/>
    <s v="ວິຊາການພະແນກຂໍ້ມູນຂ່າວສານ"/>
    <x v="1"/>
    <s v="ຄຳມ່ວນ"/>
    <x v="38"/>
    <n v="97666449"/>
    <s v="vilat-mnv@gmail.com "/>
    <s v="Batch 1"/>
    <s v="4-8/1/2021"/>
  </r>
  <r>
    <n v="972"/>
    <s v="ທ່ານ ອາລ໊ອກ ຈັນທະວົງ"/>
    <x v="1"/>
    <x v="0"/>
    <x v="0"/>
    <s v="ວິຊາການພະແນກຂໍ້ມູນຂ່າວສານ"/>
    <x v="1"/>
    <s v="ແຂວງວຽງຈັນ"/>
    <x v="38"/>
    <n v="22271241"/>
    <s v="l_loc@hotmail.com"/>
    <s v="Batch 1"/>
    <s v="4-8/1/2021"/>
  </r>
  <r>
    <n v="973"/>
    <s v="ທ່ານ ກົງວ່າງ ສົວມະ"/>
    <x v="1"/>
    <x v="0"/>
    <x v="0"/>
    <s v="ວິຊາການພະແນກຂໍ້ມູນຂ່າວສານ"/>
    <x v="1"/>
    <s v="ປາກປ່າສັກ"/>
    <x v="38"/>
    <n v="28116345"/>
    <s v="vang 2811kong@yahoo.com "/>
    <s v="Batch 1"/>
    <s v="4-8/1/2021"/>
  </r>
  <r>
    <n v="974"/>
    <s v="ທ່ານ ນາງ ກິລິເສີມ ພູມີໄຊ"/>
    <x v="1"/>
    <x v="0"/>
    <x v="0"/>
    <s v="ຮອງຫົວໜ້າພະແນກຂໍ້ມູນຂ່າວສານ"/>
    <x v="0"/>
    <s v="ຊັບພະວິຊາ"/>
    <x v="38"/>
    <n v="28103456"/>
    <s v="kiliserm_pmt@hotmail.com "/>
    <s v="Batch 1"/>
    <s v="4-8/1/2021"/>
  </r>
  <r>
    <n v="975"/>
    <s v="ທ່ານ ອານິນພອນ ຫລວງດວງສິດທິເດດ"/>
    <x v="1"/>
    <x v="0"/>
    <x v="0"/>
    <s v="ວິຊາການພະແນກຂໍ້ມູນຂ່າວສານ"/>
    <x v="1"/>
    <s v="ດົງຄຳຊ້າງ"/>
    <x v="38"/>
    <n v="95567336"/>
    <s v="aninphone@hotmail.com "/>
    <s v="Batch 1"/>
    <s v="4-8/1/2021"/>
  </r>
  <r>
    <n v="976"/>
    <s v="ທ່ານ ນາງ ໂສພິດ ລີນທະລາດ"/>
    <x v="0"/>
    <x v="0"/>
    <x v="0"/>
    <s v="ຄູສອນ"/>
    <x v="1"/>
    <s v="ຈຳປາສັກ"/>
    <x v="39"/>
    <n v="96582020"/>
    <s v="Sopit.2017@gmail.com"/>
    <s v="Batch 1"/>
    <s v="18-22/1/2012"/>
  </r>
  <r>
    <n v="977"/>
    <s v="ທ່ານ ນາງ ດາວສູກອຸລາ ວິໄລ"/>
    <x v="0"/>
    <x v="0"/>
    <x v="0"/>
    <s v="ຫົວໜ້າໜ່ວຍສືກສາ/ຝືກອົບໂຮມ"/>
    <x v="0"/>
    <s v="ປາກປ່າສັກ"/>
    <x v="39"/>
    <n v="55921624"/>
    <s v="daopupee83@gmail.com"/>
    <s v="Batch 1"/>
    <s v="18-22/1/2012"/>
  </r>
  <r>
    <n v="978"/>
    <s v="ທ່ານ ແວວຄຳ ນະໂພສາຍສະຫັວດ"/>
    <x v="1"/>
    <x v="0"/>
    <x v="0"/>
    <s v="ຄູສອນ"/>
    <x v="1"/>
    <s v="ຄຳມ່ວນ"/>
    <x v="39"/>
    <n v="56487628"/>
    <s v="veokham.thuong.yeu@gmail.com"/>
    <s v="Batch 1"/>
    <s v="18-22/1/2012"/>
  </r>
  <r>
    <n v="979"/>
    <s v="ທ່ານ ຈຸນລາ ແສງດາລາ"/>
    <x v="1"/>
    <x v="0"/>
    <x v="0"/>
    <s v="ຄູສອນ"/>
    <x v="1"/>
    <s v="ສະຫວັນນະເຂດ"/>
    <x v="40"/>
    <n v="22171234"/>
    <m/>
    <s v="Batch 1"/>
    <s v="01-05/2/2021"/>
  </r>
  <r>
    <n v="980"/>
    <s v="ທ່ານ ສົມສັກ ໄຊຍະທິລາດ"/>
    <x v="1"/>
    <x v="0"/>
    <x v="0"/>
    <s v="ຄູສອນ"/>
    <x v="1"/>
    <s v="ສະຫວັນນະເຂດ"/>
    <x v="40"/>
    <n v="55077025"/>
    <m/>
    <s v="Batch 1"/>
    <s v="01-05/2/2021"/>
  </r>
  <r>
    <n v="981"/>
    <s v="ທ່ານ ລັດຕະນະວົງ ລັດຕະນະໂກສົນ"/>
    <x v="1"/>
    <x v="0"/>
    <x v="0"/>
    <s v="ຄູສອນ"/>
    <x v="1"/>
    <s v="ຈຳປາສັກ"/>
    <x v="40"/>
    <n v="98315975"/>
    <m/>
    <s v="Batch 1"/>
    <s v="01-05/2/2021"/>
  </r>
  <r>
    <n v="982"/>
    <s v="ທາ່ນ ວອນໃຈ ຮູ່ງໄຊຍະສິງ"/>
    <x v="1"/>
    <x v="0"/>
    <x v="0"/>
    <s v="ຄູສອນ"/>
    <x v="1"/>
    <s v="ແຂວງວຽງຈັນ"/>
    <x v="40"/>
    <n v="54172675"/>
    <m/>
    <s v="Batch 1"/>
    <s v="01-05/2/2021"/>
  </r>
  <r>
    <n v="983"/>
    <s v="ທ່ານ. ເກດໂພໄຊ ພົງສະຫວ່ງ"/>
    <x v="1"/>
    <x v="0"/>
    <x v="0"/>
    <s v="ຄູສອນພາກວິຊາໄຟຟ້າ"/>
    <x v="1"/>
    <s v="ຄຳມ່ວນ"/>
    <x v="41"/>
    <n v="55455195"/>
    <s v="ketphoxai@gmail.com"/>
    <s v="Batch 1"/>
    <s v="01-05/2/2021"/>
  </r>
  <r>
    <n v="984"/>
    <s v="ທ່ານ. ບຸນກ້ວາງ ສຸວັນດາລາ"/>
    <x v="1"/>
    <x v="0"/>
    <x v="0"/>
    <s v="ຄູສອນພາກວິຊາໄຟຟ້າ"/>
    <x v="1"/>
    <s v="ຄຳມ່ວນ"/>
    <x v="41"/>
    <n v="99699415"/>
    <s v="bunquang.1990@gmail.com"/>
    <s v="Batch 1"/>
    <s v="01-05/2/2021"/>
  </r>
  <r>
    <n v="985"/>
    <s v="ທ່ານ ໄຊຍະສິດ ໝື່ນຫລວງ"/>
    <x v="1"/>
    <x v="0"/>
    <x v="0"/>
    <s v="ຄູສອນພາກວິຊາໄຟຟ້າ"/>
    <x v="1"/>
    <s v="ຈຳປາສັກ"/>
    <x v="41"/>
    <n v="96873806"/>
    <m/>
    <s v="Batch 1"/>
    <s v="01-05/2/2021"/>
  </r>
  <r>
    <n v="986"/>
    <s v="ທ່ານ ບຸນທະວີ ໄຊຍະວົງ"/>
    <x v="1"/>
    <x v="0"/>
    <x v="0"/>
    <s v="ຮອງຫົວໜ້າພະແນກ"/>
    <x v="0"/>
    <s v="ແຂວງວຽງຈັນ"/>
    <x v="41"/>
    <n v="54248742"/>
    <m/>
    <s v="Batch 1"/>
    <s v="01-05/2/2021"/>
  </r>
  <r>
    <n v="987"/>
    <s v="ທ່ານ ຄຳເຮັ່ງ ເຂື່ອນສົມບັດ"/>
    <x v="1"/>
    <x v="0"/>
    <x v="0"/>
    <s v="ຄູສອນ"/>
    <x v="1"/>
    <s v="ປາກປ່າສັກ"/>
    <x v="42"/>
    <s v="020 99800045"/>
    <s v="hkhamheng22@gmail.com"/>
    <s v="Batch 1"/>
    <s v="15-19/2/2021"/>
  </r>
  <r>
    <n v="988"/>
    <s v="ທ່ານ ນາງ ມະນີສອນ ແສງມະນີ"/>
    <x v="0"/>
    <x v="0"/>
    <x v="0"/>
    <s v="ຮອງຫົວໜ້າພາກວິຊາບໍລິຫານທຸລະກິດ"/>
    <x v="0"/>
    <s v="ສະຫັວນນະເຂດ"/>
    <x v="42"/>
    <s v="020 22664433"/>
    <s v="manesonesengmany@gmail.com"/>
    <s v="Batch 1"/>
    <s v="15-19/2/2021"/>
  </r>
  <r>
    <n v="989"/>
    <s v="ທ່ານ ທຽນໄຊ ຈັນທະຈັກ"/>
    <x v="1"/>
    <x v="0"/>
    <x v="0"/>
    <s v="ຄູສອນ"/>
    <x v="1"/>
    <s v="ຈຳປາສັກ"/>
    <x v="42"/>
    <s v="020 95523826"/>
    <s v="thienxay2@gmail.com"/>
    <s v="Batch 1"/>
    <s v="15-19/2/2021"/>
  </r>
  <r>
    <n v="990"/>
    <s v="ທ່ານ ຈິນດາ ອິນທະຈັກ"/>
    <x v="1"/>
    <x v="0"/>
    <x v="0"/>
    <s v="ຄູສອນ"/>
    <x v="1"/>
    <s v="ຈຳປາສັກ"/>
    <x v="43"/>
    <s v="020 99832706"/>
    <s v="chinda910@gmail.com"/>
    <s v="Batch 1"/>
    <s v="22-26/2/2021"/>
  </r>
  <r>
    <n v="991"/>
    <s v="ທ່ານ ບຸນທະວີ ແກ້ວລະກົດໂພສີ"/>
    <x v="1"/>
    <x v="0"/>
    <x v="0"/>
    <s v="ຄູສອນ"/>
    <x v="1"/>
    <s v="ສະຫວັນນະເຂດ"/>
    <x v="43"/>
    <n v="2055446889"/>
    <m/>
    <s v="Batch 1"/>
    <s v="22-26/2/2021"/>
  </r>
  <r>
    <n v="992"/>
    <s v="ທ່ານ ເຄືອວັນ ແສງມະນີ"/>
    <x v="1"/>
    <x v="0"/>
    <x v="0"/>
    <s v="ຫົວໜ້າພາກວິຊາ"/>
    <x v="0"/>
    <s v="ສະຫວັນນະເຂດ"/>
    <x v="43"/>
    <n v="2055966681"/>
    <s v="kheuavanh2367@gmail.com"/>
    <s v="Batch 1"/>
    <s v="22-26/2/2021"/>
  </r>
  <r>
    <n v="993"/>
    <s v="ທ່ານ ນາງ ໂສພິດ ລີນທະລາດ"/>
    <x v="0"/>
    <x v="0"/>
    <x v="0"/>
    <s v="ຄູສອນ"/>
    <x v="1"/>
    <s v="ຈຳປາສັກ"/>
    <x v="44"/>
    <n v="96582020"/>
    <s v="Sopit.2017@gmail.com"/>
    <s v="Batch 1"/>
    <s v="22-26/2/2021"/>
  </r>
  <r>
    <n v="994"/>
    <s v="ທ່ານ ນາງ ດາວສູກອຸລາ ວິໄລ"/>
    <x v="0"/>
    <x v="0"/>
    <x v="0"/>
    <s v="ຄູສອນ"/>
    <x v="1"/>
    <s v="ປາກປ່າສັກ"/>
    <x v="44"/>
    <n v="55921625"/>
    <s v="daopupee83@gmail.com"/>
    <s v="Batch 1"/>
    <s v="22-26/2/2021"/>
  </r>
  <r>
    <n v="995"/>
    <s v="ທ່ານ ແວວຄຳ ນະໂພສາຍສະຫັວດ"/>
    <x v="1"/>
    <x v="0"/>
    <x v="0"/>
    <s v="ຄູສອນ"/>
    <x v="1"/>
    <s v="ຄຳມ່ວນ"/>
    <x v="44"/>
    <n v="56487628"/>
    <s v="veokham.thuong.yeu@gmail.com"/>
    <s v="Batch 1"/>
    <s v="22-26/2/2021"/>
  </r>
  <r>
    <n v="996"/>
    <s v="ທ່ານ ສົມສັກ ໄຊຍະທິລາດ"/>
    <x v="1"/>
    <x v="0"/>
    <x v="0"/>
    <s v="ຄູສອນ"/>
    <x v="1"/>
    <s v="ສະຫວັນນະເຂດ"/>
    <x v="45"/>
    <n v="55077025"/>
    <m/>
    <s v="Batch 1"/>
    <s v="9-13/3/2021"/>
  </r>
  <r>
    <n v="997"/>
    <s v="ທ່ານ ລັດຕະນະວົງ ລັດຕະນະໂກສົນ"/>
    <x v="1"/>
    <x v="0"/>
    <x v="0"/>
    <s v="ຄູສອນ"/>
    <x v="1"/>
    <s v="ແຂວງວຽງຈັນ"/>
    <x v="45"/>
    <n v="98315975"/>
    <m/>
    <s v="Batch 1"/>
    <s v="9-13/3/2021"/>
  </r>
  <r>
    <n v="998"/>
    <s v="ທາ່ນ ວອນໃຈ ຮູ່ງໄຊຍະສິງ"/>
    <x v="1"/>
    <x v="0"/>
    <x v="0"/>
    <s v="ຄູສອນ"/>
    <x v="1"/>
    <s v="ແຂວງວຽງຈັນ"/>
    <x v="45"/>
    <s v="54172675, 98315975"/>
    <m/>
    <s v="Batch 1"/>
    <s v="9-13/3/2021"/>
  </r>
  <r>
    <n v="999"/>
    <s v="ທ່ານ ຈິນດາ ອິນທະຈັກ"/>
    <x v="1"/>
    <x v="0"/>
    <x v="0"/>
    <s v="ຄູສອນ"/>
    <x v="1"/>
    <s v="ຈຳປາສັກ"/>
    <x v="46"/>
    <s v="020 99832706"/>
    <s v="chinda910@gmail.com"/>
    <s v="Batch 1"/>
    <s v="22-25/3/2021"/>
  </r>
  <r>
    <n v="1000"/>
    <s v="ທ່ານ ບຸນທະວີ ແກ້ວລະກົດໂພສີ"/>
    <x v="1"/>
    <x v="0"/>
    <x v="0"/>
    <s v="ຄູສອນ"/>
    <x v="1"/>
    <s v="ສະຫວັນນະເຂດ"/>
    <x v="46"/>
    <n v="2055446889"/>
    <m/>
    <s v="Batch 1"/>
    <s v="22-25/3/2021"/>
  </r>
  <r>
    <n v="1001"/>
    <s v="ທ່ານ ເຄືອວັນ ແສງມະນີ"/>
    <x v="1"/>
    <x v="0"/>
    <x v="0"/>
    <s v="ຫົວໜ້າພາກວິຊາ"/>
    <x v="0"/>
    <s v="ສະຫວັນນະເຂດ"/>
    <x v="46"/>
    <n v="2055966681"/>
    <s v="kheuavanh2367@gmail.com"/>
    <s v="Batch 1"/>
    <s v="22-25/3/2021"/>
  </r>
  <r>
    <n v="1002"/>
    <s v="ທ່ານ. ສົມປອງ ຄຳດີ"/>
    <x v="1"/>
    <x v="0"/>
    <x v="0"/>
    <s v="ຄູສອນ"/>
    <x v="1"/>
    <s v="ຄຳມ່ວນ"/>
    <x v="47"/>
    <n v="96478787"/>
    <s v="sspsompong321@gmail.com"/>
    <s v="Batch 1"/>
    <s v="5-9/4/2021"/>
  </r>
  <r>
    <n v="1003"/>
    <s v="ທ່ານ. ສຸດສະໄໝ ທຳມະໂຄດ"/>
    <x v="1"/>
    <x v="0"/>
    <x v="0"/>
    <s v="ຄູສອນ"/>
    <x v="1"/>
    <s v="ແຂວງວຽງຈັນ"/>
    <x v="47"/>
    <n v="54144138"/>
    <s v="soutsamaitmk@gmail.com"/>
    <s v="Batch 1"/>
    <s v="5-9/4/2021"/>
  </r>
  <r>
    <n v="1004"/>
    <s v="ທ່ານ ນ ກອງແກ້ວ ອິນທະວົງ"/>
    <x v="0"/>
    <x v="0"/>
    <x v="0"/>
    <s v="ຮອງພາກວິຊາ"/>
    <x v="0"/>
    <s v="ດົງຄຳຊ້າງ"/>
    <x v="47"/>
    <n v="92197933"/>
    <s v="inew92917933@gmail.com"/>
    <s v="Batch 1"/>
    <s v="5-9/4/2021"/>
  </r>
  <r>
    <n v="1005"/>
    <s v="ທ່ານ ແສງອາລຸນ ຈັນທະສຸກ"/>
    <x v="1"/>
    <x v="0"/>
    <x v="0"/>
    <s v="ວິຊາການ"/>
    <x v="1"/>
    <s v="ດົງຄຳຊ້າງ"/>
    <x v="47"/>
    <n v="55689181"/>
    <m/>
    <s v="Batch 1"/>
    <s v="5-9/4/2021"/>
  </r>
  <r>
    <n v="1006"/>
    <s v="ທ່ານ ຈັນອຸດົມ ຈີນດາມະນີ"/>
    <x v="1"/>
    <x v="0"/>
    <x v="0"/>
    <s v="ຄູສອນ"/>
    <x v="1"/>
    <s v="ດົງຄຳຊ້າງ"/>
    <x v="47"/>
    <n v="55649994"/>
    <s v="3355343928@qq.com"/>
    <s v="Batch 1"/>
    <s v="5-9/4/2021"/>
  </r>
  <r>
    <n v="1007"/>
    <s v="ທ່ານ ຈິນດາ ອິນທະຈັກ"/>
    <x v="1"/>
    <x v="0"/>
    <x v="0"/>
    <s v="ຄູສອນ"/>
    <x v="1"/>
    <s v="ຈຳປາສັກ"/>
    <x v="43"/>
    <s v="020 99832706"/>
    <s v="chinda910@gmail.com"/>
    <s v="Batch 1"/>
    <s v="5-9/4/2021"/>
  </r>
  <r>
    <n v="1008"/>
    <s v="ທ່ານ ບຸນທະວີ ແກ້ວລະກົດໂພສີ"/>
    <x v="1"/>
    <x v="0"/>
    <x v="0"/>
    <s v="ຄູສອນ"/>
    <x v="1"/>
    <s v="ສະຫວັນນະເຂດ"/>
    <x v="43"/>
    <n v="2055446889"/>
    <m/>
    <s v="Batch 1"/>
    <s v="5-9/4/2021"/>
  </r>
  <r>
    <n v="1009"/>
    <s v="ທ່ານ ເຄືອວັນ ແສງມະນີ"/>
    <x v="1"/>
    <x v="0"/>
    <x v="0"/>
    <s v="ຫົວໜ້າພາກວິຊາ"/>
    <x v="0"/>
    <s v="ສະຫວັນນະເຂດ"/>
    <x v="43"/>
    <n v="2055966681"/>
    <s v="kheuavanh2367@gmail.com"/>
    <s v="Batch 1"/>
    <s v="5-9/4/20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6" indent="0" outline="1" outlineData="1" multipleFieldFilters="0">
  <location ref="A3:D14" firstHeaderRow="1" firstDataRow="2" firstDataCol="1"/>
  <pivotFields count="12">
    <pivotField showAll="0"/>
    <pivotField showAll="0"/>
    <pivotField axis="axisCol" dataField="1" showAll="0">
      <items count="4">
        <item x="1"/>
        <item x="0"/>
        <item m="1" x="2"/>
        <item t="default"/>
      </items>
    </pivotField>
    <pivotField showAll="0"/>
    <pivotField showAll="0"/>
    <pivotField showAll="0"/>
    <pivotField axis="axisRow" showAll="0">
      <items count="11">
        <item x="5"/>
        <item x="7"/>
        <item x="6"/>
        <item x="1"/>
        <item x="3"/>
        <item x="0"/>
        <item x="2"/>
        <item x="4"/>
        <item x="8"/>
        <item m="1" x="9"/>
        <item t="default"/>
      </items>
    </pivotField>
    <pivotField showAll="0"/>
    <pivotField showAll="0"/>
    <pivotField showAll="0"/>
    <pivotField showAll="0"/>
    <pivotField showAll="0"/>
  </pivotFields>
  <rowFields count="1">
    <field x="6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ເພດ" fld="2" subtotal="count" baseField="0" baseItem="0"/>
  </dataFields>
  <formats count="8">
    <format dxfId="44">
      <pivotArea type="all" dataOnly="0" outline="0" fieldPosition="0"/>
    </format>
    <format dxfId="43">
      <pivotArea field="6" type="button" dataOnly="0" labelOnly="1" outline="0" axis="axisRow" fieldPosition="0"/>
    </format>
    <format dxfId="42">
      <pivotArea dataOnly="0" labelOnly="1" fieldPosition="0">
        <references count="1">
          <reference field="6" count="0"/>
        </references>
      </pivotArea>
    </format>
    <format dxfId="41">
      <pivotArea dataOnly="0" labelOnly="1" grandRow="1" outline="0" fieldPosition="0"/>
    </format>
    <format dxfId="40">
      <pivotArea type="all" dataOnly="0" outline="0" fieldPosition="0"/>
    </format>
    <format dxfId="39">
      <pivotArea field="6" type="button" dataOnly="0" labelOnly="1" outline="0" axis="axisRow" fieldPosition="0"/>
    </format>
    <format dxfId="38">
      <pivotArea dataOnly="0" labelOnly="1" fieldPosition="0">
        <references count="1">
          <reference field="6" count="0"/>
        </references>
      </pivotArea>
    </format>
    <format dxfId="37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D3D452-CB07-429B-82EA-45D15CCF9088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H40" firstHeaderRow="1" firstDataRow="3" firstDataCol="1"/>
  <pivotFields count="13">
    <pivotField showAll="0"/>
    <pivotField showAll="0"/>
    <pivotField axis="axisCol" dataField="1" showAll="0">
      <items count="4">
        <item x="1"/>
        <item m="1" x="2"/>
        <item x="0"/>
        <item t="default"/>
      </items>
    </pivotField>
    <pivotField showAll="0"/>
    <pivotField showAll="0"/>
    <pivotField showAll="0"/>
    <pivotField axis="axisCol" showAll="0">
      <items count="66">
        <item x="1"/>
        <item x="0"/>
        <item m="1" x="50"/>
        <item m="1" x="43"/>
        <item m="1" x="60"/>
        <item m="1" x="4"/>
        <item m="1" x="48"/>
        <item m="1" x="61"/>
        <item m="1" x="14"/>
        <item m="1" x="24"/>
        <item m="1" x="16"/>
        <item m="1" x="46"/>
        <item m="1" x="5"/>
        <item m="1" x="42"/>
        <item m="1" x="53"/>
        <item m="1" x="32"/>
        <item m="1" x="45"/>
        <item m="1" x="25"/>
        <item m="1" x="3"/>
        <item m="1" x="55"/>
        <item m="1" x="7"/>
        <item m="1" x="22"/>
        <item m="1" x="28"/>
        <item m="1" x="56"/>
        <item m="1" x="37"/>
        <item m="1" x="8"/>
        <item m="1" x="27"/>
        <item m="1" x="21"/>
        <item m="1" x="15"/>
        <item m="1" x="33"/>
        <item m="1" x="10"/>
        <item m="1" x="30"/>
        <item m="1" x="41"/>
        <item m="1" x="62"/>
        <item m="1" x="57"/>
        <item m="1" x="35"/>
        <item m="1" x="19"/>
        <item m="1" x="58"/>
        <item m="1" x="29"/>
        <item m="1" x="40"/>
        <item m="1" x="23"/>
        <item m="1" x="6"/>
        <item m="1" x="52"/>
        <item m="1" x="20"/>
        <item m="1" x="63"/>
        <item m="1" x="13"/>
        <item m="1" x="9"/>
        <item m="1" x="51"/>
        <item m="1" x="47"/>
        <item m="1" x="44"/>
        <item m="1" x="17"/>
        <item m="1" x="38"/>
        <item m="1" x="31"/>
        <item m="1" x="12"/>
        <item m="1" x="34"/>
        <item m="1" x="64"/>
        <item m="1" x="59"/>
        <item m="1" x="36"/>
        <item m="1" x="39"/>
        <item m="1" x="49"/>
        <item m="1" x="26"/>
        <item m="1" x="18"/>
        <item m="1" x="54"/>
        <item m="1" x="11"/>
        <item m="1" x="2"/>
        <item t="default"/>
      </items>
    </pivotField>
    <pivotField showAll="0"/>
    <pivotField axis="axisRow" showAll="0">
      <items count="95">
        <item h="1" m="1" x="62"/>
        <item h="1" m="1" x="58"/>
        <item h="1" m="1" x="69"/>
        <item h="1" m="1" x="93"/>
        <item h="1" m="1" x="53"/>
        <item h="1" m="1" x="59"/>
        <item h="1" m="1" x="84"/>
        <item h="1" m="1" x="90"/>
        <item h="1" m="1" x="73"/>
        <item h="1" m="1" x="52"/>
        <item h="1" m="1" x="56"/>
        <item h="1" m="1" x="75"/>
        <item h="1" m="1" x="82"/>
        <item h="1" m="1" x="86"/>
        <item h="1" m="1" x="91"/>
        <item h="1" m="1" x="70"/>
        <item h="1" m="1" x="79"/>
        <item h="1" m="1" x="81"/>
        <item h="1" m="1" x="60"/>
        <item h="1" m="1" x="66"/>
        <item h="1" m="1" x="55"/>
        <item h="1" m="1" x="71"/>
        <item h="1" m="1" x="77"/>
        <item h="1" m="1" x="76"/>
        <item h="1" m="1" x="92"/>
        <item h="1" m="1" x="67"/>
        <item h="1" m="1" x="87"/>
        <item h="1" m="1" x="72"/>
        <item h="1" m="1" x="85"/>
        <item h="1" m="1" x="54"/>
        <item h="1" m="1" x="74"/>
        <item h="1" m="1" x="48"/>
        <item h="1" m="1" x="65"/>
        <item h="1" m="1" x="68"/>
        <item h="1" m="1" x="88"/>
        <item h="1" m="1" x="57"/>
        <item h="1" m="1" x="80"/>
        <item h="1" m="1" x="50"/>
        <item h="1" m="1" x="64"/>
        <item h="1" m="1" x="78"/>
        <item h="1" m="1" x="63"/>
        <item h="1" m="1" x="51"/>
        <item h="1" m="1" x="83"/>
        <item h="1" m="1" x="49"/>
        <item h="1" m="1" x="61"/>
        <item h="1" m="1" x="89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2"/>
        <item x="44"/>
        <item x="46"/>
        <item x="39"/>
        <item x="45"/>
        <item x="47"/>
        <item x="40"/>
        <item x="41"/>
        <item x="43"/>
        <item t="default"/>
      </items>
    </pivotField>
    <pivotField showAll="0"/>
    <pivotField showAll="0"/>
    <pivotField showAll="0"/>
    <pivotField showAll="0"/>
  </pivotFields>
  <rowFields count="1">
    <field x="8"/>
  </rowFields>
  <rowItems count="35"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t="grand">
      <x/>
    </i>
  </rowItems>
  <colFields count="2">
    <field x="6"/>
    <field x="2"/>
  </colFields>
  <colItems count="7">
    <i>
      <x/>
      <x/>
    </i>
    <i r="1">
      <x v="2"/>
    </i>
    <i t="default">
      <x/>
    </i>
    <i>
      <x v="1"/>
      <x/>
    </i>
    <i r="1">
      <x v="2"/>
    </i>
    <i t="default">
      <x v="1"/>
    </i>
    <i t="grand">
      <x/>
    </i>
  </colItems>
  <dataFields count="1">
    <dataField name="Count of ເພດ" fld="2" subtotal="count" baseField="0" baseItem="0"/>
  </dataFields>
  <formats count="13">
    <format dxfId="22">
      <pivotArea type="all" dataOnly="0" outline="0" fieldPosition="0"/>
    </format>
    <format dxfId="21">
      <pivotArea outline="0" collapsedLevelsAreSubtotals="1" fieldPosition="0"/>
    </format>
    <format dxfId="20">
      <pivotArea type="origin" dataOnly="0" labelOnly="1" outline="0" fieldPosition="0"/>
    </format>
    <format dxfId="19">
      <pivotArea field="2" type="button" dataOnly="0" labelOnly="1" outline="0" axis="axisCol" fieldPosition="1"/>
    </format>
    <format dxfId="18">
      <pivotArea type="topRight" dataOnly="0" labelOnly="1" outline="0" fieldPosition="0"/>
    </format>
    <format dxfId="17">
      <pivotArea field="8" type="button" dataOnly="0" labelOnly="1" outline="0" axis="axisRow" fieldPosition="0"/>
    </format>
    <format dxfId="16">
      <pivotArea dataOnly="0" labelOnly="1" fieldPosition="0">
        <references count="1">
          <reference field="8" count="0"/>
        </references>
      </pivotArea>
    </format>
    <format dxfId="15">
      <pivotArea dataOnly="0" labelOnly="1" grandRow="1" outline="0" fieldPosition="0"/>
    </format>
    <format dxfId="14">
      <pivotArea dataOnly="0" labelOnly="1" grandCol="1" outline="0" fieldPosition="0"/>
    </format>
    <format dxfId="13">
      <pivotArea outline="0" collapsedLevelsAreSubtotals="1" fieldPosition="0">
        <references count="2">
          <reference field="2" count="1" selected="0">
            <x v="2"/>
          </reference>
          <reference field="6" count="1" selected="0">
            <x v="0"/>
          </reference>
        </references>
      </pivotArea>
    </format>
    <format dxfId="12">
      <pivotArea field="2" type="button" dataOnly="0" labelOnly="1" outline="0" axis="axisCol" fieldPosition="1"/>
    </format>
    <format dxfId="11">
      <pivotArea dataOnly="0" labelOnly="1" fieldPosition="0">
        <references count="1">
          <reference field="6" count="1">
            <x v="0"/>
          </reference>
        </references>
      </pivotArea>
    </format>
    <format dxfId="10">
      <pivotArea dataOnly="0" labelOnly="1" fieldPosition="0">
        <references count="2">
          <reference field="2" count="1">
            <x v="2"/>
          </reference>
          <reference field="6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E373E7-9C85-4BD6-B75A-82EF6DDFC26A}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6:H107" firstHeaderRow="1" firstDataRow="3" firstDataCol="1"/>
  <pivotFields count="13">
    <pivotField showAll="0"/>
    <pivotField showAll="0"/>
    <pivotField axis="axisCol" dataField="1" showAll="0">
      <items count="4">
        <item x="1"/>
        <item m="1" x="2"/>
        <item x="0"/>
        <item t="default"/>
      </items>
    </pivotField>
    <pivotField showAll="0"/>
    <pivotField showAll="0"/>
    <pivotField showAll="0"/>
    <pivotField axis="axisCol" showAll="0">
      <items count="66">
        <item x="1"/>
        <item x="0"/>
        <item m="1" x="50"/>
        <item m="1" x="43"/>
        <item m="1" x="60"/>
        <item m="1" x="4"/>
        <item m="1" x="48"/>
        <item m="1" x="61"/>
        <item m="1" x="14"/>
        <item m="1" x="24"/>
        <item m="1" x="16"/>
        <item m="1" x="46"/>
        <item m="1" x="5"/>
        <item m="1" x="42"/>
        <item m="1" x="53"/>
        <item m="1" x="32"/>
        <item m="1" x="45"/>
        <item m="1" x="25"/>
        <item m="1" x="3"/>
        <item m="1" x="55"/>
        <item m="1" x="7"/>
        <item m="1" x="22"/>
        <item m="1" x="28"/>
        <item m="1" x="56"/>
        <item m="1" x="37"/>
        <item m="1" x="8"/>
        <item m="1" x="27"/>
        <item m="1" x="21"/>
        <item m="1" x="15"/>
        <item m="1" x="33"/>
        <item m="1" x="10"/>
        <item m="1" x="30"/>
        <item m="1" x="41"/>
        <item m="1" x="62"/>
        <item m="1" x="57"/>
        <item m="1" x="35"/>
        <item m="1" x="19"/>
        <item m="1" x="58"/>
        <item m="1" x="29"/>
        <item m="1" x="40"/>
        <item m="1" x="23"/>
        <item m="1" x="6"/>
        <item m="1" x="52"/>
        <item m="1" x="20"/>
        <item m="1" x="63"/>
        <item m="1" x="13"/>
        <item m="1" x="9"/>
        <item m="1" x="51"/>
        <item m="1" x="47"/>
        <item m="1" x="44"/>
        <item m="1" x="17"/>
        <item m="1" x="38"/>
        <item m="1" x="31"/>
        <item m="1" x="12"/>
        <item m="1" x="34"/>
        <item m="1" x="64"/>
        <item m="1" x="59"/>
        <item m="1" x="36"/>
        <item m="1" x="39"/>
        <item m="1" x="49"/>
        <item m="1" x="26"/>
        <item m="1" x="18"/>
        <item m="1" x="54"/>
        <item m="1" x="11"/>
        <item m="1" x="2"/>
        <item t="default"/>
      </items>
    </pivotField>
    <pivotField showAll="0"/>
    <pivotField axis="axisRow" showAll="0">
      <items count="95">
        <item h="1" m="1" x="62"/>
        <item h="1" m="1" x="58"/>
        <item h="1" m="1" x="69"/>
        <item h="1" m="1" x="93"/>
        <item h="1" m="1" x="53"/>
        <item h="1" m="1" x="59"/>
        <item h="1" m="1" x="84"/>
        <item h="1" m="1" x="90"/>
        <item h="1" m="1" x="73"/>
        <item h="1" m="1" x="52"/>
        <item h="1" m="1" x="56"/>
        <item h="1" m="1" x="75"/>
        <item h="1" m="1" x="82"/>
        <item h="1" m="1" x="86"/>
        <item h="1" m="1" x="91"/>
        <item h="1" m="1" x="70"/>
        <item h="1" m="1" x="79"/>
        <item h="1" m="1" x="81"/>
        <item h="1" m="1" x="60"/>
        <item h="1" m="1" x="66"/>
        <item h="1" m="1" x="55"/>
        <item h="1" m="1" x="71"/>
        <item h="1" m="1" x="77"/>
        <item h="1" m="1" x="76"/>
        <item h="1" m="1" x="92"/>
        <item h="1" m="1" x="67"/>
        <item h="1" m="1" x="87"/>
        <item h="1" m="1" x="72"/>
        <item h="1" m="1" x="85"/>
        <item h="1" m="1" x="54"/>
        <item h="1" m="1" x="74"/>
        <item h="1" m="1" x="48"/>
        <item h="1" m="1" x="65"/>
        <item h="1" m="1" x="68"/>
        <item h="1" m="1" x="88"/>
        <item h="1" m="1" x="57"/>
        <item h="1" m="1" x="80"/>
        <item h="1" m="1" x="50"/>
        <item h="1" m="1" x="64"/>
        <item h="1" m="1" x="78"/>
        <item h="1" m="1" x="63"/>
        <item h="1" m="1" x="51"/>
        <item h="1" m="1" x="83"/>
        <item h="1" m="1" x="49"/>
        <item h="1" m="1" x="61"/>
        <item h="1" m="1" x="8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2"/>
        <item x="44"/>
        <item x="46"/>
        <item x="39"/>
        <item x="45"/>
        <item x="47"/>
        <item x="40"/>
        <item x="41"/>
        <item x="43"/>
        <item t="default"/>
      </items>
    </pivotField>
    <pivotField showAll="0"/>
    <pivotField showAll="0"/>
    <pivotField showAll="0"/>
    <pivotField showAll="0"/>
  </pivotFields>
  <rowFields count="1">
    <field x="8"/>
  </rowFields>
  <rowItems count="49"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t="grand">
      <x/>
    </i>
  </rowItems>
  <colFields count="2">
    <field x="6"/>
    <field x="2"/>
  </colFields>
  <colItems count="7">
    <i>
      <x/>
      <x/>
    </i>
    <i r="1">
      <x v="2"/>
    </i>
    <i t="default">
      <x/>
    </i>
    <i>
      <x v="1"/>
      <x/>
    </i>
    <i r="1">
      <x v="2"/>
    </i>
    <i t="default">
      <x v="1"/>
    </i>
    <i t="grand">
      <x/>
    </i>
  </colItems>
  <dataFields count="1">
    <dataField name="Count of ເພດ" fld="2" subtotal="count" baseField="0" baseItem="0"/>
  </dataFields>
  <formats count="14">
    <format dxfId="36">
      <pivotArea type="all" dataOnly="0" outline="0" fieldPosition="0"/>
    </format>
    <format dxfId="35">
      <pivotArea outline="0" collapsedLevelsAreSubtotals="1" fieldPosition="0"/>
    </format>
    <format dxfId="34">
      <pivotArea type="origin" dataOnly="0" labelOnly="1" outline="0" fieldPosition="0"/>
    </format>
    <format dxfId="33">
      <pivotArea field="2" type="button" dataOnly="0" labelOnly="1" outline="0" axis="axisCol" fieldPosition="1"/>
    </format>
    <format dxfId="32">
      <pivotArea type="topRight" dataOnly="0" labelOnly="1" outline="0" fieldPosition="0"/>
    </format>
    <format dxfId="31">
      <pivotArea field="8" type="button" dataOnly="0" labelOnly="1" outline="0" axis="axisRow" fieldPosition="0"/>
    </format>
    <format dxfId="30">
      <pivotArea dataOnly="0" labelOnly="1" fieldPosition="0">
        <references count="1">
          <reference field="8" count="0"/>
        </references>
      </pivotArea>
    </format>
    <format dxfId="29">
      <pivotArea dataOnly="0" labelOnly="1" grandRow="1" outline="0" fieldPosition="0"/>
    </format>
    <format dxfId="28">
      <pivotArea dataOnly="0" labelOnly="1" grandCol="1" outline="0" fieldPosition="0"/>
    </format>
    <format dxfId="27">
      <pivotArea outline="0" collapsedLevelsAreSubtotals="1" fieldPosition="0">
        <references count="2">
          <reference field="2" count="1" selected="0">
            <x v="2"/>
          </reference>
          <reference field="6" count="1" selected="0">
            <x v="0"/>
          </reference>
        </references>
      </pivotArea>
    </format>
    <format dxfId="26">
      <pivotArea field="2" type="button" dataOnly="0" labelOnly="1" outline="0" axis="axisCol" fieldPosition="1"/>
    </format>
    <format dxfId="25">
      <pivotArea dataOnly="0" labelOnly="1" fieldPosition="0">
        <references count="1">
          <reference field="6" count="1">
            <x v="0"/>
          </reference>
        </references>
      </pivotArea>
    </format>
    <format dxfId="24">
      <pivotArea dataOnly="0" labelOnly="1" fieldPosition="0">
        <references count="2">
          <reference field="2" count="1">
            <x v="2"/>
          </reference>
          <reference field="6" count="1" selected="0">
            <x v="0"/>
          </reference>
        </references>
      </pivotArea>
    </format>
    <format dxfId="23">
      <pivotArea outline="0" collapsedLevelsAreSubtotals="1" fieldPosition="0">
        <references count="2">
          <reference field="2" count="1" selected="0">
            <x v="2"/>
          </reference>
          <reference field="6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AE9E68-AC63-4FF7-B554-32B12E7B5E62}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G40" firstHeaderRow="1" firstDataRow="3" firstDataCol="1"/>
  <pivotFields count="13">
    <pivotField showAll="0"/>
    <pivotField showAll="0"/>
    <pivotField axis="axisCol" dataField="1" showAll="0">
      <items count="4">
        <item x="1"/>
        <item m="1" x="2"/>
        <item x="0"/>
        <item t="default"/>
      </items>
    </pivotField>
    <pivotField showAll="0">
      <items count="9">
        <item x="2"/>
        <item x="3"/>
        <item x="4"/>
        <item x="0"/>
        <item x="5"/>
        <item x="7"/>
        <item x="1"/>
        <item x="6"/>
        <item t="default"/>
      </items>
    </pivotField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axis="axisRow" showAll="0">
      <items count="95">
        <item h="1" m="1" x="62"/>
        <item h="1" m="1" x="74"/>
        <item h="1" m="1" x="87"/>
        <item h="1" m="1" x="64"/>
        <item h="1" m="1" x="70"/>
        <item h="1" m="1" x="84"/>
        <item h="1" m="1" x="52"/>
        <item h="1" m="1" x="77"/>
        <item h="1" m="1" x="78"/>
        <item h="1" m="1" x="79"/>
        <item h="1" m="1" x="80"/>
        <item h="1" m="1" x="81"/>
        <item h="1" m="1" x="88"/>
        <item h="1" m="1" x="89"/>
        <item h="1" m="1" x="91"/>
        <item h="1" m="1" x="48"/>
        <item h="1" m="1" x="72"/>
        <item h="1" m="1" x="83"/>
        <item h="1" m="1" x="66"/>
        <item h="1" m="1" x="92"/>
        <item h="1" m="1" x="49"/>
        <item h="1" m="1" x="54"/>
        <item h="1" m="1" x="50"/>
        <item h="1" m="1" x="55"/>
        <item h="1" m="1" x="51"/>
        <item h="1" m="1" x="57"/>
        <item h="1" m="1" x="60"/>
        <item h="1" m="1" x="58"/>
        <item h="1" m="1" x="65"/>
        <item h="1" m="1" x="85"/>
        <item h="1" m="1" x="61"/>
        <item h="1" m="1" x="76"/>
        <item h="1" m="1" x="90"/>
        <item h="1" m="1" x="73"/>
        <item h="1" m="1" x="56"/>
        <item h="1" m="1" x="63"/>
        <item h="1" m="1" x="67"/>
        <item h="1" m="1" x="68"/>
        <item h="1" m="1" x="71"/>
        <item h="1" m="1" x="69"/>
        <item h="1" m="1" x="75"/>
        <item h="1" m="1" x="82"/>
        <item h="1" m="1" x="86"/>
        <item h="1" m="1" x="93"/>
        <item h="1" m="1" x="53"/>
        <item h="1" m="1" x="59"/>
        <item h="1" x="4"/>
        <item h="1" x="6"/>
        <item h="1" x="12"/>
        <item h="1" x="9"/>
        <item x="27"/>
        <item x="28"/>
        <item x="32"/>
        <item x="38"/>
        <item x="21"/>
        <item x="42"/>
        <item x="33"/>
        <item x="34"/>
        <item x="31"/>
        <item x="43"/>
        <item x="18"/>
        <item x="40"/>
        <item x="16"/>
        <item x="14"/>
        <item x="39"/>
        <item x="41"/>
        <item x="24"/>
        <item x="45"/>
        <item x="20"/>
        <item x="25"/>
        <item x="19"/>
        <item x="46"/>
        <item x="22"/>
        <item x="15"/>
        <item x="47"/>
        <item x="26"/>
        <item x="17"/>
        <item x="29"/>
        <item x="30"/>
        <item x="36"/>
        <item x="44"/>
        <item x="35"/>
        <item x="23"/>
        <item x="37"/>
        <item h="1" x="11"/>
        <item h="1" x="8"/>
        <item h="1" x="0"/>
        <item h="1" x="5"/>
        <item h="1" x="2"/>
        <item h="1" x="13"/>
        <item h="1" x="1"/>
        <item h="1" x="10"/>
        <item h="1" x="3"/>
        <item h="1" x="7"/>
        <item t="default"/>
      </items>
    </pivotField>
    <pivotField showAll="0"/>
    <pivotField showAll="0"/>
    <pivotField showAll="0"/>
    <pivotField showAll="0"/>
  </pivotFields>
  <rowFields count="1">
    <field x="8"/>
  </rowFields>
  <rowItems count="35"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 t="grand">
      <x/>
    </i>
  </rowItems>
  <colFields count="2">
    <field x="4"/>
    <field x="2"/>
  </colFields>
  <colItems count="6">
    <i>
      <x/>
      <x v="2"/>
    </i>
    <i t="default">
      <x/>
    </i>
    <i>
      <x v="1"/>
      <x/>
    </i>
    <i r="1">
      <x v="2"/>
    </i>
    <i t="default">
      <x v="1"/>
    </i>
    <i t="grand">
      <x/>
    </i>
  </colItems>
  <dataFields count="1">
    <dataField name="Count of ເພດ" fld="2" subtotal="count" baseField="0" baseItem="0"/>
  </dataFields>
  <formats count="5">
    <format dxfId="4">
      <pivotArea outline="0" collapsedLevelsAreSubtotals="1" fieldPosition="0">
        <references count="2">
          <reference field="2" count="1" selected="0">
            <x v="2"/>
          </reference>
          <reference field="4" count="1" selected="0">
            <x v="0"/>
          </reference>
        </references>
      </pivotArea>
    </format>
    <format dxfId="3">
      <pivotArea field="2" type="button" dataOnly="0" labelOnly="1" outline="0" axis="axisCol" fieldPosition="1"/>
    </format>
    <format dxfId="2">
      <pivotArea dataOnly="0" labelOnly="1" fieldPosition="0">
        <references count="1">
          <reference field="4" count="1">
            <x v="0"/>
          </reference>
        </references>
      </pivotArea>
    </format>
    <format dxfId="1">
      <pivotArea dataOnly="0" labelOnly="1" fieldPosition="0">
        <references count="2">
          <reference field="2" count="1">
            <x v="2"/>
          </reference>
          <reference field="4" count="1" selected="0">
            <x v="0"/>
          </reference>
        </references>
      </pivotArea>
    </format>
    <format dxfId="0">
      <pivotArea outline="0" collapsedLevelsAreSubtotals="1" fieldPosition="0">
        <references count="2">
          <reference field="2" count="1" selected="0">
            <x v="2"/>
          </reference>
          <reference field="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8EA626-90CF-4956-BE7F-FB5E04F95853}" name="PivotTable5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7:H74" firstHeaderRow="1" firstDataRow="3" firstDataCol="1"/>
  <pivotFields count="13">
    <pivotField showAll="0"/>
    <pivotField showAll="0"/>
    <pivotField axis="axisCol" dataField="1" showAll="0">
      <items count="4">
        <item x="1"/>
        <item m="1" x="2"/>
        <item x="0"/>
        <item t="default"/>
      </items>
    </pivotField>
    <pivotField showAll="0">
      <items count="9">
        <item x="2"/>
        <item x="3"/>
        <item x="4"/>
        <item x="0"/>
        <item x="5"/>
        <item x="7"/>
        <item x="1"/>
        <item x="6"/>
        <item t="default"/>
      </items>
    </pivotField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axis="axisRow" showAll="0">
      <items count="95">
        <item h="1" m="1" x="62"/>
        <item h="1" m="1" x="74"/>
        <item h="1" m="1" x="87"/>
        <item h="1" m="1" x="64"/>
        <item h="1" m="1" x="70"/>
        <item h="1" m="1" x="84"/>
        <item h="1" m="1" x="52"/>
        <item h="1" m="1" x="77"/>
        <item h="1" m="1" x="78"/>
        <item h="1" m="1" x="79"/>
        <item h="1" m="1" x="80"/>
        <item h="1" m="1" x="81"/>
        <item h="1" m="1" x="88"/>
        <item h="1" m="1" x="89"/>
        <item h="1" m="1" x="91"/>
        <item h="1" m="1" x="48"/>
        <item h="1" m="1" x="72"/>
        <item h="1" m="1" x="83"/>
        <item h="1" m="1" x="66"/>
        <item h="1" m="1" x="92"/>
        <item h="1" m="1" x="49"/>
        <item h="1" m="1" x="54"/>
        <item h="1" m="1" x="50"/>
        <item h="1" m="1" x="55"/>
        <item h="1" m="1" x="51"/>
        <item h="1" m="1" x="57"/>
        <item h="1" m="1" x="60"/>
        <item h="1" m="1" x="58"/>
        <item h="1" m="1" x="65"/>
        <item h="1" m="1" x="85"/>
        <item h="1" m="1" x="61"/>
        <item h="1" m="1" x="76"/>
        <item h="1" m="1" x="90"/>
        <item h="1" m="1" x="73"/>
        <item h="1" m="1" x="56"/>
        <item h="1" m="1" x="63"/>
        <item h="1" m="1" x="67"/>
        <item h="1" m="1" x="68"/>
        <item h="1" m="1" x="71"/>
        <item h="1" m="1" x="69"/>
        <item h="1" m="1" x="75"/>
        <item h="1" m="1" x="82"/>
        <item h="1" m="1" x="86"/>
        <item h="1" m="1" x="93"/>
        <item h="1" m="1" x="53"/>
        <item h="1" m="1" x="59"/>
        <item x="4"/>
        <item x="6"/>
        <item x="12"/>
        <item x="9"/>
        <item h="1" x="27"/>
        <item h="1" x="28"/>
        <item h="1" x="32"/>
        <item h="1" x="38"/>
        <item h="1" x="21"/>
        <item h="1" x="42"/>
        <item h="1" x="33"/>
        <item h="1" x="34"/>
        <item h="1" x="31"/>
        <item h="1" x="43"/>
        <item h="1" x="18"/>
        <item h="1" x="40"/>
        <item h="1" x="16"/>
        <item h="1" x="14"/>
        <item h="1" x="39"/>
        <item h="1" x="41"/>
        <item h="1" x="24"/>
        <item h="1" x="45"/>
        <item h="1" x="20"/>
        <item h="1" x="25"/>
        <item h="1" x="19"/>
        <item h="1" x="46"/>
        <item h="1" x="22"/>
        <item h="1" x="15"/>
        <item h="1" x="47"/>
        <item h="1" x="26"/>
        <item h="1" x="17"/>
        <item h="1" x="29"/>
        <item h="1" x="30"/>
        <item h="1" x="36"/>
        <item h="1" x="44"/>
        <item h="1" x="35"/>
        <item h="1" x="23"/>
        <item h="1" x="37"/>
        <item x="11"/>
        <item x="8"/>
        <item x="0"/>
        <item x="5"/>
        <item x="2"/>
        <item x="13"/>
        <item x="1"/>
        <item x="10"/>
        <item x="3"/>
        <item x="7"/>
        <item t="default"/>
      </items>
    </pivotField>
    <pivotField showAll="0"/>
    <pivotField showAll="0"/>
    <pivotField showAll="0"/>
    <pivotField showAll="0"/>
  </pivotFields>
  <rowFields count="1">
    <field x="8"/>
  </rowFields>
  <rowItems count="15">
    <i>
      <x v="46"/>
    </i>
    <i>
      <x v="47"/>
    </i>
    <i>
      <x v="48"/>
    </i>
    <i>
      <x v="49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t="grand">
      <x/>
    </i>
  </rowItems>
  <colFields count="2">
    <field x="4"/>
    <field x="2"/>
  </colFields>
  <colItems count="7">
    <i>
      <x/>
      <x/>
    </i>
    <i r="1">
      <x v="2"/>
    </i>
    <i t="default">
      <x/>
    </i>
    <i>
      <x v="1"/>
      <x/>
    </i>
    <i r="1">
      <x v="2"/>
    </i>
    <i t="default">
      <x v="1"/>
    </i>
    <i t="grand">
      <x/>
    </i>
  </colItems>
  <dataFields count="1">
    <dataField name="Count of ເພດ" fld="2" subtotal="count" baseField="0" baseItem="0"/>
  </dataFields>
  <formats count="5">
    <format dxfId="9">
      <pivotArea outline="0" collapsedLevelsAreSubtotals="1" fieldPosition="0">
        <references count="2">
          <reference field="2" count="1" selected="0">
            <x v="2"/>
          </reference>
          <reference field="4" count="1" selected="0">
            <x v="0"/>
          </reference>
        </references>
      </pivotArea>
    </format>
    <format dxfId="8">
      <pivotArea field="2" type="button" dataOnly="0" labelOnly="1" outline="0" axis="axisCol" fieldPosition="1"/>
    </format>
    <format dxfId="7">
      <pivotArea dataOnly="0" labelOnly="1" fieldPosition="0">
        <references count="1">
          <reference field="4" count="1">
            <x v="0"/>
          </reference>
        </references>
      </pivotArea>
    </format>
    <format dxfId="6">
      <pivotArea dataOnly="0" labelOnly="1" fieldPosition="0">
        <references count="2">
          <reference field="2" count="1">
            <x v="2"/>
          </reference>
          <reference field="4" count="1" selected="0">
            <x v="0"/>
          </reference>
        </references>
      </pivotArea>
    </format>
    <format dxfId="5">
      <pivotArea outline="0" collapsedLevelsAreSubtotals="1" fieldPosition="0">
        <references count="2">
          <reference field="2" count="1" selected="0">
            <x v="2"/>
          </reference>
          <reference field="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onemakham@%23gmail.com" TargetMode="External"/><Relationship Id="rId21" Type="http://schemas.openxmlformats.org/officeDocument/2006/relationships/hyperlink" Target="mailto:c_phoun@yahoo.com" TargetMode="External"/><Relationship Id="rId42" Type="http://schemas.openxmlformats.org/officeDocument/2006/relationships/hyperlink" Target="mailto:souphy15@gmail.com" TargetMode="External"/><Relationship Id="rId47" Type="http://schemas.openxmlformats.org/officeDocument/2006/relationships/hyperlink" Target="mailto:panya_vihas@hotmail.com" TargetMode="External"/><Relationship Id="rId63" Type="http://schemas.openxmlformats.org/officeDocument/2006/relationships/hyperlink" Target="mailto:souliyanhs@gmail.com" TargetMode="External"/><Relationship Id="rId68" Type="http://schemas.openxmlformats.org/officeDocument/2006/relationships/hyperlink" Target="mailto:myna@gmail.com" TargetMode="External"/><Relationship Id="rId84" Type="http://schemas.openxmlformats.org/officeDocument/2006/relationships/hyperlink" Target="mailto:bsgnone@yahoo.com" TargetMode="External"/><Relationship Id="rId89" Type="http://schemas.openxmlformats.org/officeDocument/2006/relationships/hyperlink" Target="mailto:xaypanya80@gmail.com" TargetMode="External"/><Relationship Id="rId16" Type="http://schemas.openxmlformats.org/officeDocument/2006/relationships/hyperlink" Target="mailto:thasamay76@hotmail.com" TargetMode="External"/><Relationship Id="rId11" Type="http://schemas.openxmlformats.org/officeDocument/2006/relationships/hyperlink" Target="mailto:samonebort@gmail.com" TargetMode="External"/><Relationship Id="rId32" Type="http://schemas.openxmlformats.org/officeDocument/2006/relationships/hyperlink" Target="mailto:cbounseng@gmail.com" TargetMode="External"/><Relationship Id="rId37" Type="http://schemas.openxmlformats.org/officeDocument/2006/relationships/hyperlink" Target="mailto:tpasearth@gmail.com" TargetMode="External"/><Relationship Id="rId53" Type="http://schemas.openxmlformats.org/officeDocument/2006/relationships/hyperlink" Target="mailto:khambai84@gmail.com" TargetMode="External"/><Relationship Id="rId58" Type="http://schemas.openxmlformats.org/officeDocument/2006/relationships/hyperlink" Target="mailto:thammavongkongseang@gmail.com" TargetMode="External"/><Relationship Id="rId74" Type="http://schemas.openxmlformats.org/officeDocument/2006/relationships/hyperlink" Target="mailto:sookouthai@gmail.com" TargetMode="External"/><Relationship Id="rId79" Type="http://schemas.openxmlformats.org/officeDocument/2006/relationships/hyperlink" Target="mailto:sonemakhan@gmail.com" TargetMode="External"/><Relationship Id="rId102" Type="http://schemas.openxmlformats.org/officeDocument/2006/relationships/hyperlink" Target="mailto:kommadam.h@gmail.com" TargetMode="External"/><Relationship Id="rId5" Type="http://schemas.openxmlformats.org/officeDocument/2006/relationships/hyperlink" Target="mailto:Nid_23tmv@hotmail.com" TargetMode="External"/><Relationship Id="rId90" Type="http://schemas.openxmlformats.org/officeDocument/2006/relationships/hyperlink" Target="mailto:ksangsvx@gmail.com" TargetMode="External"/><Relationship Id="rId95" Type="http://schemas.openxmlformats.org/officeDocument/2006/relationships/hyperlink" Target="mailto:khonesavanh-bg61@ubru.ac.th" TargetMode="External"/><Relationship Id="rId22" Type="http://schemas.openxmlformats.org/officeDocument/2006/relationships/hyperlink" Target="mailto:manikeovorakoun@gmail.com" TargetMode="External"/><Relationship Id="rId27" Type="http://schemas.openxmlformats.org/officeDocument/2006/relationships/hyperlink" Target="mailto:touy.inthapanya@hotmail.com" TargetMode="External"/><Relationship Id="rId43" Type="http://schemas.openxmlformats.org/officeDocument/2006/relationships/hyperlink" Target="mailto:phouviengxay@gmail.com" TargetMode="External"/><Relationship Id="rId48" Type="http://schemas.openxmlformats.org/officeDocument/2006/relationships/hyperlink" Target="mailto:dialorinheuang123@gmail.com" TargetMode="External"/><Relationship Id="rId64" Type="http://schemas.openxmlformats.org/officeDocument/2006/relationships/hyperlink" Target="mailto:c_phoun@yahoo.com" TargetMode="External"/><Relationship Id="rId69" Type="http://schemas.openxmlformats.org/officeDocument/2006/relationships/hyperlink" Target="mailto:khamphaimaibai@gmail.com" TargetMode="External"/><Relationship Id="rId80" Type="http://schemas.openxmlformats.org/officeDocument/2006/relationships/hyperlink" Target="mailto:sysoukmdv2017@gmail.com" TargetMode="External"/><Relationship Id="rId85" Type="http://schemas.openxmlformats.org/officeDocument/2006/relationships/hyperlink" Target="mailto:souphy15@gmail.com" TargetMode="External"/><Relationship Id="rId12" Type="http://schemas.openxmlformats.org/officeDocument/2006/relationships/hyperlink" Target="mailto:phaithounephasavath@gmail.com" TargetMode="External"/><Relationship Id="rId17" Type="http://schemas.openxmlformats.org/officeDocument/2006/relationships/hyperlink" Target="mailto:manikeovorakoun@gmail.com" TargetMode="External"/><Relationship Id="rId25" Type="http://schemas.openxmlformats.org/officeDocument/2006/relationships/hyperlink" Target="mailto:a.onnavong@gmail.com" TargetMode="External"/><Relationship Id="rId33" Type="http://schemas.openxmlformats.org/officeDocument/2006/relationships/hyperlink" Target="mailto:southchays@yahoo.com" TargetMode="External"/><Relationship Id="rId38" Type="http://schemas.openxmlformats.org/officeDocument/2006/relationships/hyperlink" Target="mailto:seelaepsp@gmail.com" TargetMode="External"/><Relationship Id="rId46" Type="http://schemas.openxmlformats.org/officeDocument/2006/relationships/hyperlink" Target="mailto:ngapvs@gmail.com" TargetMode="External"/><Relationship Id="rId59" Type="http://schemas.openxmlformats.org/officeDocument/2006/relationships/hyperlink" Target="mailto:sonexay_10@hotmail.com" TargetMode="External"/><Relationship Id="rId67" Type="http://schemas.openxmlformats.org/officeDocument/2006/relationships/hyperlink" Target="mailto:xai.xaikhamphan@gmail.com" TargetMode="External"/><Relationship Id="rId103" Type="http://schemas.openxmlformats.org/officeDocument/2006/relationships/hyperlink" Target="mailto:nittsihalath@yahoo.com" TargetMode="External"/><Relationship Id="rId20" Type="http://schemas.openxmlformats.org/officeDocument/2006/relationships/hyperlink" Target="mailto:keankham@out.co.th" TargetMode="External"/><Relationship Id="rId41" Type="http://schemas.openxmlformats.org/officeDocument/2006/relationships/hyperlink" Target="mailto:phuthong1978@gmail.com" TargetMode="External"/><Relationship Id="rId54" Type="http://schemas.openxmlformats.org/officeDocument/2006/relationships/hyperlink" Target="mailto:150476.dats@gmail.com" TargetMode="External"/><Relationship Id="rId62" Type="http://schemas.openxmlformats.org/officeDocument/2006/relationships/hyperlink" Target="mailto:viengxaycl@gmail.com" TargetMode="External"/><Relationship Id="rId70" Type="http://schemas.openxmlformats.org/officeDocument/2006/relationships/hyperlink" Target="mailto:xaypanya80@gmail.com" TargetMode="External"/><Relationship Id="rId75" Type="http://schemas.openxmlformats.org/officeDocument/2006/relationships/hyperlink" Target="mailto:somsack-st@hotmail.com" TargetMode="External"/><Relationship Id="rId83" Type="http://schemas.openxmlformats.org/officeDocument/2006/relationships/hyperlink" Target="mailto:phettakun.pok@gmail.com" TargetMode="External"/><Relationship Id="rId88" Type="http://schemas.openxmlformats.org/officeDocument/2006/relationships/hyperlink" Target="mailto:nikhonesenesombath@gmail.com" TargetMode="External"/><Relationship Id="rId91" Type="http://schemas.openxmlformats.org/officeDocument/2006/relationships/hyperlink" Target="mailto:souvannahong2018@gmail.com" TargetMode="External"/><Relationship Id="rId96" Type="http://schemas.openxmlformats.org/officeDocument/2006/relationships/hyperlink" Target="mailto:noyslv2@gmail.com" TargetMode="External"/><Relationship Id="rId1" Type="http://schemas.openxmlformats.org/officeDocument/2006/relationships/hyperlink" Target="mailto:komanivone1980@gmail.com" TargetMode="External"/><Relationship Id="rId6" Type="http://schemas.openxmlformats.org/officeDocument/2006/relationships/hyperlink" Target="mailto:thipphavongmnv@gmail.com" TargetMode="External"/><Relationship Id="rId15" Type="http://schemas.openxmlformats.org/officeDocument/2006/relationships/hyperlink" Target="mailto:amphai29481@hotmail.com" TargetMode="External"/><Relationship Id="rId23" Type="http://schemas.openxmlformats.org/officeDocument/2006/relationships/hyperlink" Target="mailto:kommadam@gmail.com" TargetMode="External"/><Relationship Id="rId28" Type="http://schemas.openxmlformats.org/officeDocument/2006/relationships/hyperlink" Target="mailto:sangapaek@gmail.com" TargetMode="External"/><Relationship Id="rId36" Type="http://schemas.openxmlformats.org/officeDocument/2006/relationships/hyperlink" Target="mailto:thonessv@gmail.com" TargetMode="External"/><Relationship Id="rId49" Type="http://schemas.openxmlformats.org/officeDocument/2006/relationships/hyperlink" Target="mailto:ch_niew@hotmail.com" TargetMode="External"/><Relationship Id="rId57" Type="http://schemas.openxmlformats.org/officeDocument/2006/relationships/hyperlink" Target="mailto:amphai29481@hotmail.com" TargetMode="External"/><Relationship Id="rId10" Type="http://schemas.openxmlformats.org/officeDocument/2006/relationships/hyperlink" Target="mailto:sviengsakhone@yahoo.com" TargetMode="External"/><Relationship Id="rId31" Type="http://schemas.openxmlformats.org/officeDocument/2006/relationships/hyperlink" Target="mailto:bouachanhominsyxieng@gmail.com" TargetMode="External"/><Relationship Id="rId44" Type="http://schemas.openxmlformats.org/officeDocument/2006/relationships/hyperlink" Target="mailto:myinternet79@gmail.com" TargetMode="External"/><Relationship Id="rId52" Type="http://schemas.openxmlformats.org/officeDocument/2006/relationships/hyperlink" Target="mailto:campakdy1979@gmail.com" TargetMode="External"/><Relationship Id="rId60" Type="http://schemas.openxmlformats.org/officeDocument/2006/relationships/hyperlink" Target="mailto:nouanerahong@gmail.com" TargetMode="External"/><Relationship Id="rId65" Type="http://schemas.openxmlformats.org/officeDocument/2006/relationships/hyperlink" Target="mailto:manikeo@gmail.com" TargetMode="External"/><Relationship Id="rId73" Type="http://schemas.openxmlformats.org/officeDocument/2006/relationships/hyperlink" Target="mailto:sihachack-k@hotmail.com" TargetMode="External"/><Relationship Id="rId78" Type="http://schemas.openxmlformats.org/officeDocument/2006/relationships/hyperlink" Target="mailto:k.nanthavong@gmail.com" TargetMode="External"/><Relationship Id="rId81" Type="http://schemas.openxmlformats.org/officeDocument/2006/relationships/hyperlink" Target="mailto:pou_999@yahoo.com" TargetMode="External"/><Relationship Id="rId86" Type="http://schemas.openxmlformats.org/officeDocument/2006/relationships/hyperlink" Target="mailto:inew92197933@gmail.com" TargetMode="External"/><Relationship Id="rId94" Type="http://schemas.openxmlformats.org/officeDocument/2006/relationships/hyperlink" Target="mailto:bouasoneinthirath9999@gmail.com" TargetMode="External"/><Relationship Id="rId99" Type="http://schemas.openxmlformats.org/officeDocument/2006/relationships/hyperlink" Target="mailto:thanphothilath@yahoo.com" TargetMode="External"/><Relationship Id="rId101" Type="http://schemas.openxmlformats.org/officeDocument/2006/relationships/hyperlink" Target="mailto:ter201575@gmail.com" TargetMode="External"/><Relationship Id="rId4" Type="http://schemas.openxmlformats.org/officeDocument/2006/relationships/hyperlink" Target="mailto:koumphol@yahoo.com" TargetMode="External"/><Relationship Id="rId9" Type="http://schemas.openxmlformats.org/officeDocument/2006/relationships/hyperlink" Target="mailto:dialorinheuang123@gmail.com" TargetMode="External"/><Relationship Id="rId13" Type="http://schemas.openxmlformats.org/officeDocument/2006/relationships/hyperlink" Target="mailto:l.oudtanivanh@gmail.com" TargetMode="External"/><Relationship Id="rId18" Type="http://schemas.openxmlformats.org/officeDocument/2006/relationships/hyperlink" Target="mailto:xone.kean2018@gmail.com" TargetMode="External"/><Relationship Id="rId39" Type="http://schemas.openxmlformats.org/officeDocument/2006/relationships/hyperlink" Target="mailto:hongxay79@gmail.com" TargetMode="External"/><Relationship Id="rId34" Type="http://schemas.openxmlformats.org/officeDocument/2006/relationships/hyperlink" Target="mailto:keotadouangsavahn@gmail.com" TargetMode="External"/><Relationship Id="rId50" Type="http://schemas.openxmlformats.org/officeDocument/2006/relationships/hyperlink" Target="mailto:vanhsyounlasy@gmail.com" TargetMode="External"/><Relationship Id="rId55" Type="http://schemas.openxmlformats.org/officeDocument/2006/relationships/hyperlink" Target="mailto:thanphothilath@yahoo.com" TargetMode="External"/><Relationship Id="rId76" Type="http://schemas.openxmlformats.org/officeDocument/2006/relationships/hyperlink" Target="mailto:panpaya60@gmail.com" TargetMode="External"/><Relationship Id="rId97" Type="http://schemas.openxmlformats.org/officeDocument/2006/relationships/hyperlink" Target="mailto:khampani_01@hotmail.com" TargetMode="External"/><Relationship Id="rId7" Type="http://schemas.openxmlformats.org/officeDocument/2006/relationships/hyperlink" Target="mailto:phetvongpasirth@gmail.com" TargetMode="External"/><Relationship Id="rId71" Type="http://schemas.openxmlformats.org/officeDocument/2006/relationships/hyperlink" Target="mailto:phoxayseevongkham@gmail.com" TargetMode="External"/><Relationship Id="rId92" Type="http://schemas.openxmlformats.org/officeDocument/2006/relationships/hyperlink" Target="mailto:phaivankhamphouvong2@gmail.com" TargetMode="External"/><Relationship Id="rId2" Type="http://schemas.openxmlformats.org/officeDocument/2006/relationships/hyperlink" Target="mailto:somphone.55398463@gmail.com" TargetMode="External"/><Relationship Id="rId29" Type="http://schemas.openxmlformats.org/officeDocument/2006/relationships/hyperlink" Target="mailto:khao1986@gmail.com" TargetMode="External"/><Relationship Id="rId24" Type="http://schemas.openxmlformats.org/officeDocument/2006/relationships/hyperlink" Target="mailto:singthanar@gmail.com" TargetMode="External"/><Relationship Id="rId40" Type="http://schemas.openxmlformats.org/officeDocument/2006/relationships/hyperlink" Target="mailto:chanmalya3@gmail.com" TargetMode="External"/><Relationship Id="rId45" Type="http://schemas.openxmlformats.org/officeDocument/2006/relationships/hyperlink" Target="mailto:phang_aekphoxay@yahoo.com" TargetMode="External"/><Relationship Id="rId66" Type="http://schemas.openxmlformats.org/officeDocument/2006/relationships/hyperlink" Target="mailto:sisavadh@hotmail.com" TargetMode="External"/><Relationship Id="rId87" Type="http://schemas.openxmlformats.org/officeDocument/2006/relationships/hyperlink" Target="mailto:phaydavanh@hotmail.com" TargetMode="External"/><Relationship Id="rId61" Type="http://schemas.openxmlformats.org/officeDocument/2006/relationships/hyperlink" Target="mailto:nikhonesemsombath@gmail.com" TargetMode="External"/><Relationship Id="rId82" Type="http://schemas.openxmlformats.org/officeDocument/2006/relationships/hyperlink" Target="mailto:bouathong@yahoo.com" TargetMode="External"/><Relationship Id="rId19" Type="http://schemas.openxmlformats.org/officeDocument/2006/relationships/hyperlink" Target="mailto:viengxayel@gmail.com" TargetMode="External"/><Relationship Id="rId14" Type="http://schemas.openxmlformats.org/officeDocument/2006/relationships/hyperlink" Target="mailto:2504.dats@gmail.com" TargetMode="External"/><Relationship Id="rId30" Type="http://schemas.openxmlformats.org/officeDocument/2006/relationships/hyperlink" Target="mailto:vatsana071280@gmail.com" TargetMode="External"/><Relationship Id="rId35" Type="http://schemas.openxmlformats.org/officeDocument/2006/relationships/hyperlink" Target="mailto:koumphol@gmail.com" TargetMode="External"/><Relationship Id="rId56" Type="http://schemas.openxmlformats.org/officeDocument/2006/relationships/hyperlink" Target="mailto:l.oudtanivanh@gmail.com" TargetMode="External"/><Relationship Id="rId77" Type="http://schemas.openxmlformats.org/officeDocument/2006/relationships/hyperlink" Target="mailto:soulingamathkongpheng3@gmail.com" TargetMode="External"/><Relationship Id="rId100" Type="http://schemas.openxmlformats.org/officeDocument/2006/relationships/hyperlink" Target="mailto:onkeomanee@gmail.com" TargetMode="External"/><Relationship Id="rId8" Type="http://schemas.openxmlformats.org/officeDocument/2006/relationships/hyperlink" Target="mailto:keosyvone@gmail.com" TargetMode="External"/><Relationship Id="rId51" Type="http://schemas.openxmlformats.org/officeDocument/2006/relationships/hyperlink" Target="mailto:air.dongdang@yahoo.com" TargetMode="External"/><Relationship Id="rId72" Type="http://schemas.openxmlformats.org/officeDocument/2006/relationships/hyperlink" Target="mailto:thavone_it@hotmail.com" TargetMode="External"/><Relationship Id="rId93" Type="http://schemas.openxmlformats.org/officeDocument/2006/relationships/hyperlink" Target="mailto:sysoukmdv2017@gmail.com" TargetMode="External"/><Relationship Id="rId98" Type="http://schemas.openxmlformats.org/officeDocument/2006/relationships/hyperlink" Target="mailto:myna@gmail.com" TargetMode="External"/><Relationship Id="rId3" Type="http://schemas.openxmlformats.org/officeDocument/2006/relationships/hyperlink" Target="mailto:bsignone@yahoo.com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vanhdala394@gmail.com" TargetMode="External"/><Relationship Id="rId21" Type="http://schemas.openxmlformats.org/officeDocument/2006/relationships/hyperlink" Target="mailto:psoukdanin@yahoo.com" TargetMode="External"/><Relationship Id="rId42" Type="http://schemas.openxmlformats.org/officeDocument/2006/relationships/hyperlink" Target="mailto:panya_vihas@hotmail.com" TargetMode="External"/><Relationship Id="rId63" Type="http://schemas.openxmlformats.org/officeDocument/2006/relationships/hyperlink" Target="mailto:xsisoutham@gmail.com" TargetMode="External"/><Relationship Id="rId84" Type="http://schemas.openxmlformats.org/officeDocument/2006/relationships/hyperlink" Target="mailto:maixaiboua@gmail.com" TargetMode="External"/><Relationship Id="rId16" Type="http://schemas.openxmlformats.org/officeDocument/2006/relationships/hyperlink" Target="mailto:keokonginthitard@gmail.com" TargetMode="External"/><Relationship Id="rId107" Type="http://schemas.openxmlformats.org/officeDocument/2006/relationships/hyperlink" Target="mailto:pinbarza@gmail.com" TargetMode="External"/><Relationship Id="rId11" Type="http://schemas.openxmlformats.org/officeDocument/2006/relationships/hyperlink" Target="mailto:keosangvanevilaysan@gmail.com" TargetMode="External"/><Relationship Id="rId32" Type="http://schemas.openxmlformats.org/officeDocument/2006/relationships/hyperlink" Target="mailto:lamphonesengsavang@gmail.com" TargetMode="External"/><Relationship Id="rId37" Type="http://schemas.openxmlformats.org/officeDocument/2006/relationships/hyperlink" Target="mailto:dokkoulab99@gmail.com" TargetMode="External"/><Relationship Id="rId53" Type="http://schemas.openxmlformats.org/officeDocument/2006/relationships/hyperlink" Target="mailto:air.dongdang@yahoo.com" TargetMode="External"/><Relationship Id="rId58" Type="http://schemas.openxmlformats.org/officeDocument/2006/relationships/hyperlink" Target="mailto:saynum1991@gmail.com" TargetMode="External"/><Relationship Id="rId74" Type="http://schemas.openxmlformats.org/officeDocument/2006/relationships/hyperlink" Target="mailto:santisouksomchanmavong@gmail.com" TargetMode="External"/><Relationship Id="rId79" Type="http://schemas.openxmlformats.org/officeDocument/2006/relationships/hyperlink" Target="mailto:b_anousak@yahoo.com" TargetMode="External"/><Relationship Id="rId102" Type="http://schemas.openxmlformats.org/officeDocument/2006/relationships/hyperlink" Target="mailto:bounnamsaykosy@gmail.com" TargetMode="External"/><Relationship Id="rId123" Type="http://schemas.openxmlformats.org/officeDocument/2006/relationships/hyperlink" Target="mailto:thanphothilath@yahoo.com" TargetMode="External"/><Relationship Id="rId128" Type="http://schemas.openxmlformats.org/officeDocument/2006/relationships/hyperlink" Target="mailto:ter201575@gmail.com" TargetMode="External"/><Relationship Id="rId5" Type="http://schemas.openxmlformats.org/officeDocument/2006/relationships/hyperlink" Target="mailto:saokham1010@gmail.com" TargetMode="External"/><Relationship Id="rId90" Type="http://schemas.openxmlformats.org/officeDocument/2006/relationships/hyperlink" Target="mailto:phimmasone_kia@gmail.com" TargetMode="External"/><Relationship Id="rId95" Type="http://schemas.openxmlformats.org/officeDocument/2006/relationships/hyperlink" Target="mailto:panavysisomxay@gmail.com" TargetMode="External"/><Relationship Id="rId22" Type="http://schemas.openxmlformats.org/officeDocument/2006/relationships/hyperlink" Target="mailto:khonekham.virivong@gmail.com" TargetMode="External"/><Relationship Id="rId27" Type="http://schemas.openxmlformats.org/officeDocument/2006/relationships/hyperlink" Target="mailto:vandysisa@gmail.com" TargetMode="External"/><Relationship Id="rId43" Type="http://schemas.openxmlformats.org/officeDocument/2006/relationships/hyperlink" Target="mailto:dialorinheuang123@gmail.com" TargetMode="External"/><Relationship Id="rId48" Type="http://schemas.openxmlformats.org/officeDocument/2006/relationships/hyperlink" Target="mailto:mai_luofy@hotmail.com" TargetMode="External"/><Relationship Id="rId64" Type="http://schemas.openxmlformats.org/officeDocument/2006/relationships/hyperlink" Target="mailto:pouyaonsomphuang@gmail.com" TargetMode="External"/><Relationship Id="rId69" Type="http://schemas.openxmlformats.org/officeDocument/2006/relationships/hyperlink" Target="mailto:c.hatthasone@gmail.com" TargetMode="External"/><Relationship Id="rId113" Type="http://schemas.openxmlformats.org/officeDocument/2006/relationships/hyperlink" Target="mailto:khonesavanh-bg61@ubru.ac.th" TargetMode="External"/><Relationship Id="rId118" Type="http://schemas.openxmlformats.org/officeDocument/2006/relationships/hyperlink" Target="mailto:mone993@yahoo.com" TargetMode="External"/><Relationship Id="rId134" Type="http://schemas.openxmlformats.org/officeDocument/2006/relationships/hyperlink" Target="mailto:nittsihalath@yahoo.com" TargetMode="External"/><Relationship Id="rId80" Type="http://schemas.openxmlformats.org/officeDocument/2006/relationships/hyperlink" Target="mailto:koy_souphaphone@gmail.com" TargetMode="External"/><Relationship Id="rId85" Type="http://schemas.openxmlformats.org/officeDocument/2006/relationships/hyperlink" Target="mailto:boualavong999@gmail.com" TargetMode="External"/><Relationship Id="rId12" Type="http://schemas.openxmlformats.org/officeDocument/2006/relationships/hyperlink" Target="mailto:m.phommamee@gmail.com" TargetMode="External"/><Relationship Id="rId17" Type="http://schemas.openxmlformats.org/officeDocument/2006/relationships/hyperlink" Target="mailto:niyomvilaythong@gmail.com" TargetMode="External"/><Relationship Id="rId33" Type="http://schemas.openxmlformats.org/officeDocument/2006/relationships/hyperlink" Target="mailto:numthip07042015@gmail.com" TargetMode="External"/><Relationship Id="rId38" Type="http://schemas.openxmlformats.org/officeDocument/2006/relationships/hyperlink" Target="mailto:souchinda.thon@gmail.com" TargetMode="External"/><Relationship Id="rId59" Type="http://schemas.openxmlformats.org/officeDocument/2006/relationships/hyperlink" Target="mailto:phet.datc@gmail.com" TargetMode="External"/><Relationship Id="rId103" Type="http://schemas.openxmlformats.org/officeDocument/2006/relationships/hyperlink" Target="mailto:phoudmanykongdala5644@gmail.com" TargetMode="External"/><Relationship Id="rId108" Type="http://schemas.openxmlformats.org/officeDocument/2006/relationships/hyperlink" Target="mailto:soukloso@gmail.com" TargetMode="External"/><Relationship Id="rId124" Type="http://schemas.openxmlformats.org/officeDocument/2006/relationships/hyperlink" Target="mailto:simmalavongsonexay123@gmail.com" TargetMode="External"/><Relationship Id="rId129" Type="http://schemas.openxmlformats.org/officeDocument/2006/relationships/hyperlink" Target="mailto:noyslv2@gmail.com" TargetMode="External"/><Relationship Id="rId54" Type="http://schemas.openxmlformats.org/officeDocument/2006/relationships/hyperlink" Target="mailto:maidimanivong123456@gmail.com" TargetMode="External"/><Relationship Id="rId70" Type="http://schemas.openxmlformats.org/officeDocument/2006/relationships/hyperlink" Target="mailto:bl.manivong986@gmail.com" TargetMode="External"/><Relationship Id="rId75" Type="http://schemas.openxmlformats.org/officeDocument/2006/relationships/hyperlink" Target="mailto:ponpakdee287@gmail.com" TargetMode="External"/><Relationship Id="rId91" Type="http://schemas.openxmlformats.org/officeDocument/2006/relationships/hyperlink" Target="mailto:chinlattanavongsouvanna@yahoo.com" TargetMode="External"/><Relationship Id="rId96" Type="http://schemas.openxmlformats.org/officeDocument/2006/relationships/hyperlink" Target="mailto:pelebunchong1@gmail.com" TargetMode="External"/><Relationship Id="rId1" Type="http://schemas.openxmlformats.org/officeDocument/2006/relationships/hyperlink" Target="mailto:dialorinheuang123@gmail.com" TargetMode="External"/><Relationship Id="rId6" Type="http://schemas.openxmlformats.org/officeDocument/2006/relationships/hyperlink" Target="mailto:thanphothilath@yahoo.com" TargetMode="External"/><Relationship Id="rId23" Type="http://schemas.openxmlformats.org/officeDocument/2006/relationships/hyperlink" Target="mailto:tor-2@windowslive.com" TargetMode="External"/><Relationship Id="rId28" Type="http://schemas.openxmlformats.org/officeDocument/2006/relationships/hyperlink" Target="mailto:koumphol@gmail.com" TargetMode="External"/><Relationship Id="rId49" Type="http://schemas.openxmlformats.org/officeDocument/2006/relationships/hyperlink" Target="mailto:sone_tui@hotmail.com" TargetMode="External"/><Relationship Id="rId114" Type="http://schemas.openxmlformats.org/officeDocument/2006/relationships/hyperlink" Target="mailto:noyslv2@gmail.com" TargetMode="External"/><Relationship Id="rId119" Type="http://schemas.openxmlformats.org/officeDocument/2006/relationships/hyperlink" Target="mailto:nsihachak@gmail.com" TargetMode="External"/><Relationship Id="rId44" Type="http://schemas.openxmlformats.org/officeDocument/2006/relationships/hyperlink" Target="mailto:ch_niew@hotmail.com" TargetMode="External"/><Relationship Id="rId60" Type="http://schemas.openxmlformats.org/officeDocument/2006/relationships/hyperlink" Target="mailto:maisavatdy@gmail.com" TargetMode="External"/><Relationship Id="rId65" Type="http://schemas.openxmlformats.org/officeDocument/2006/relationships/hyperlink" Target="mailto:inpondats@yahoo.com" TargetMode="External"/><Relationship Id="rId81" Type="http://schemas.openxmlformats.org/officeDocument/2006/relationships/hyperlink" Target="mailto:thongdypao@gmail.com" TargetMode="External"/><Relationship Id="rId86" Type="http://schemas.openxmlformats.org/officeDocument/2006/relationships/hyperlink" Target="mailto:mack87inta@gmail.com" TargetMode="External"/><Relationship Id="rId130" Type="http://schemas.openxmlformats.org/officeDocument/2006/relationships/hyperlink" Target="mailto:kommadam.h@gmail.com" TargetMode="External"/><Relationship Id="rId135" Type="http://schemas.openxmlformats.org/officeDocument/2006/relationships/hyperlink" Target="mailto:kone@gmail.com" TargetMode="External"/><Relationship Id="rId13" Type="http://schemas.openxmlformats.org/officeDocument/2006/relationships/hyperlink" Target="mailto:thip22lm@gmail.com" TargetMode="External"/><Relationship Id="rId18" Type="http://schemas.openxmlformats.org/officeDocument/2006/relationships/hyperlink" Target="mailto:meethirasack@gmail.com" TargetMode="External"/><Relationship Id="rId39" Type="http://schemas.openxmlformats.org/officeDocument/2006/relationships/hyperlink" Target="mailto:myinternet79@gmail.com" TargetMode="External"/><Relationship Id="rId109" Type="http://schemas.openxmlformats.org/officeDocument/2006/relationships/hyperlink" Target="mailto:phaivankhamphouvong2@gmail.com" TargetMode="External"/><Relationship Id="rId34" Type="http://schemas.openxmlformats.org/officeDocument/2006/relationships/hyperlink" Target="mailto:keutsombat99@gmail.com" TargetMode="External"/><Relationship Id="rId50" Type="http://schemas.openxmlformats.org/officeDocument/2006/relationships/hyperlink" Target="mailto:vilavanhvilay29121990@gmail.com" TargetMode="External"/><Relationship Id="rId55" Type="http://schemas.openxmlformats.org/officeDocument/2006/relationships/hyperlink" Target="mailto:pelebunchang1@gmail.com" TargetMode="External"/><Relationship Id="rId76" Type="http://schemas.openxmlformats.org/officeDocument/2006/relationships/hyperlink" Target="mailto:vilayphone222@gmail.com" TargetMode="External"/><Relationship Id="rId97" Type="http://schemas.openxmlformats.org/officeDocument/2006/relationships/hyperlink" Target="mailto:vkidong@gmail.com" TargetMode="External"/><Relationship Id="rId104" Type="http://schemas.openxmlformats.org/officeDocument/2006/relationships/hyperlink" Target="mailto:sspsomppong321@gmail.com" TargetMode="External"/><Relationship Id="rId120" Type="http://schemas.openxmlformats.org/officeDocument/2006/relationships/hyperlink" Target="mailto:Nout0941603386@gmail.com" TargetMode="External"/><Relationship Id="rId125" Type="http://schemas.openxmlformats.org/officeDocument/2006/relationships/hyperlink" Target="mailto:aninphone@hotmail.com" TargetMode="External"/><Relationship Id="rId7" Type="http://schemas.openxmlformats.org/officeDocument/2006/relationships/hyperlink" Target="mailto:m.phaivone@gmail.com" TargetMode="External"/><Relationship Id="rId71" Type="http://schemas.openxmlformats.org/officeDocument/2006/relationships/hyperlink" Target="mailto:maloyee.fan@gmail.com" TargetMode="External"/><Relationship Id="rId92" Type="http://schemas.openxmlformats.org/officeDocument/2006/relationships/hyperlink" Target="mailto:thipphaphoneviengmany@gmail.com" TargetMode="External"/><Relationship Id="rId2" Type="http://schemas.openxmlformats.org/officeDocument/2006/relationships/hyperlink" Target="mailto:sviengsakhone@yahoo.com" TargetMode="External"/><Relationship Id="rId29" Type="http://schemas.openxmlformats.org/officeDocument/2006/relationships/hyperlink" Target="mailto:nout0941603386@gmail.com" TargetMode="External"/><Relationship Id="rId24" Type="http://schemas.openxmlformats.org/officeDocument/2006/relationships/hyperlink" Target="mailto:noy-jn@hotmail.com" TargetMode="External"/><Relationship Id="rId40" Type="http://schemas.openxmlformats.org/officeDocument/2006/relationships/hyperlink" Target="mailto:phang_aekphoxay@yahoo.com" TargetMode="External"/><Relationship Id="rId45" Type="http://schemas.openxmlformats.org/officeDocument/2006/relationships/hyperlink" Target="mailto:vanhsyounlasy@gmail.com" TargetMode="External"/><Relationship Id="rId66" Type="http://schemas.openxmlformats.org/officeDocument/2006/relationships/hyperlink" Target="mailto:nino.ctv@gmail.com" TargetMode="External"/><Relationship Id="rId87" Type="http://schemas.openxmlformats.org/officeDocument/2006/relationships/hyperlink" Target="mailto:khammongkhoun@gmail.com" TargetMode="External"/><Relationship Id="rId110" Type="http://schemas.openxmlformats.org/officeDocument/2006/relationships/hyperlink" Target="mailto:phetsamaichanthavong@gmail.com" TargetMode="External"/><Relationship Id="rId115" Type="http://schemas.openxmlformats.org/officeDocument/2006/relationships/hyperlink" Target="mailto:khampani_01@hotmail.com" TargetMode="External"/><Relationship Id="rId131" Type="http://schemas.openxmlformats.org/officeDocument/2006/relationships/hyperlink" Target="mailto:Mamoui777@gmail.com" TargetMode="External"/><Relationship Id="rId136" Type="http://schemas.openxmlformats.org/officeDocument/2006/relationships/hyperlink" Target="mailto:singpathoumma@gmail.com" TargetMode="External"/><Relationship Id="rId61" Type="http://schemas.openxmlformats.org/officeDocument/2006/relationships/hyperlink" Target="mailto:vp.dats@gmail.com" TargetMode="External"/><Relationship Id="rId82" Type="http://schemas.openxmlformats.org/officeDocument/2006/relationships/hyperlink" Target="mailto:m.phoummamee@gmail.com" TargetMode="External"/><Relationship Id="rId19" Type="http://schemas.openxmlformats.org/officeDocument/2006/relationships/hyperlink" Target="mailto:lilamanivong00@gmail.com" TargetMode="External"/><Relationship Id="rId14" Type="http://schemas.openxmlformats.org/officeDocument/2006/relationships/hyperlink" Target="mailto:phatsaly811@gmail.com" TargetMode="External"/><Relationship Id="rId30" Type="http://schemas.openxmlformats.org/officeDocument/2006/relationships/hyperlink" Target="mailto:bounying199025@gmail.com" TargetMode="External"/><Relationship Id="rId35" Type="http://schemas.openxmlformats.org/officeDocument/2006/relationships/hyperlink" Target="mailto:noysengchan2013@gmail.com" TargetMode="External"/><Relationship Id="rId56" Type="http://schemas.openxmlformats.org/officeDocument/2006/relationships/hyperlink" Target="mailto:nouphommachack@yahoo.com" TargetMode="External"/><Relationship Id="rId77" Type="http://schemas.openxmlformats.org/officeDocument/2006/relationships/hyperlink" Target="mailto:phophettica2016@gmail.com" TargetMode="External"/><Relationship Id="rId100" Type="http://schemas.openxmlformats.org/officeDocument/2006/relationships/hyperlink" Target="mailto:vilayphone222@gmail.com" TargetMode="External"/><Relationship Id="rId105" Type="http://schemas.openxmlformats.org/officeDocument/2006/relationships/hyperlink" Target="mailto:panpanya60@gmail.com" TargetMode="External"/><Relationship Id="rId126" Type="http://schemas.openxmlformats.org/officeDocument/2006/relationships/hyperlink" Target="mailto:thadavanh@yahoo.co.th" TargetMode="External"/><Relationship Id="rId8" Type="http://schemas.openxmlformats.org/officeDocument/2006/relationships/hyperlink" Target="mailto:singthanar@gmail.com" TargetMode="External"/><Relationship Id="rId51" Type="http://schemas.openxmlformats.org/officeDocument/2006/relationships/hyperlink" Target="mailto:phetlumphoun@gmail.com" TargetMode="External"/><Relationship Id="rId72" Type="http://schemas.openxmlformats.org/officeDocument/2006/relationships/hyperlink" Target="mailto:nangsiliphone@hotmail.com" TargetMode="External"/><Relationship Id="rId93" Type="http://schemas.openxmlformats.org/officeDocument/2006/relationships/hyperlink" Target="mailto:keokonginthilard@gmail.com" TargetMode="External"/><Relationship Id="rId98" Type="http://schemas.openxmlformats.org/officeDocument/2006/relationships/hyperlink" Target="mailto:khouninthaxay89@gmail.com" TargetMode="External"/><Relationship Id="rId121" Type="http://schemas.openxmlformats.org/officeDocument/2006/relationships/hyperlink" Target="mailto:bougheuanh88@gmail.com" TargetMode="External"/><Relationship Id="rId3" Type="http://schemas.openxmlformats.org/officeDocument/2006/relationships/hyperlink" Target="mailto:samonebort@gmail.com" TargetMode="External"/><Relationship Id="rId25" Type="http://schemas.openxmlformats.org/officeDocument/2006/relationships/hyperlink" Target="mailto:xayoudom.pxd@gmail.com" TargetMode="External"/><Relationship Id="rId46" Type="http://schemas.openxmlformats.org/officeDocument/2006/relationships/hyperlink" Target="mailto:vonedpc@gmail.com" TargetMode="External"/><Relationship Id="rId67" Type="http://schemas.openxmlformats.org/officeDocument/2006/relationships/hyperlink" Target="mailto:phengsimaniseng@hotmail.com" TargetMode="External"/><Relationship Id="rId116" Type="http://schemas.openxmlformats.org/officeDocument/2006/relationships/hyperlink" Target="mailto:myna@gmail.com" TargetMode="External"/><Relationship Id="rId137" Type="http://schemas.openxmlformats.org/officeDocument/2006/relationships/hyperlink" Target="mailto:meesouk@gmail.com22347337" TargetMode="External"/><Relationship Id="rId20" Type="http://schemas.openxmlformats.org/officeDocument/2006/relationships/hyperlink" Target="mailto:thai_lao2010@yahoo.com" TargetMode="External"/><Relationship Id="rId41" Type="http://schemas.openxmlformats.org/officeDocument/2006/relationships/hyperlink" Target="mailto:ngapvs@gmail.com" TargetMode="External"/><Relationship Id="rId62" Type="http://schemas.openxmlformats.org/officeDocument/2006/relationships/hyperlink" Target="mailto:saylidda2018@gmail.com" TargetMode="External"/><Relationship Id="rId83" Type="http://schemas.openxmlformats.org/officeDocument/2006/relationships/hyperlink" Target="mailto:inthee193@gmail.com" TargetMode="External"/><Relationship Id="rId88" Type="http://schemas.openxmlformats.org/officeDocument/2006/relationships/hyperlink" Target="mailto:maysom821@gmail.com" TargetMode="External"/><Relationship Id="rId111" Type="http://schemas.openxmlformats.org/officeDocument/2006/relationships/hyperlink" Target="mailto:khaimouksoum@gmail.com" TargetMode="External"/><Relationship Id="rId132" Type="http://schemas.openxmlformats.org/officeDocument/2006/relationships/hyperlink" Target="mailto:soulasith@gmail.com" TargetMode="External"/><Relationship Id="rId15" Type="http://schemas.openxmlformats.org/officeDocument/2006/relationships/hyperlink" Target="mailto:joisvp1018@gmail.com" TargetMode="External"/><Relationship Id="rId36" Type="http://schemas.openxmlformats.org/officeDocument/2006/relationships/hyperlink" Target="mailto:phet_vongpasirth@gmail.com" TargetMode="External"/><Relationship Id="rId57" Type="http://schemas.openxmlformats.org/officeDocument/2006/relationships/hyperlink" Target="mailto:k_souphakhansay@yahoo.com" TargetMode="External"/><Relationship Id="rId106" Type="http://schemas.openxmlformats.org/officeDocument/2006/relationships/hyperlink" Target="mailto:lammonelane@gmail.com" TargetMode="External"/><Relationship Id="rId127" Type="http://schemas.openxmlformats.org/officeDocument/2006/relationships/hyperlink" Target="mailto:onkeomanee@gmail.com" TargetMode="External"/><Relationship Id="rId10" Type="http://schemas.openxmlformats.org/officeDocument/2006/relationships/hyperlink" Target="mailto:kxiengthrp@gmail.com" TargetMode="External"/><Relationship Id="rId31" Type="http://schemas.openxmlformats.org/officeDocument/2006/relationships/hyperlink" Target="mailto:hum.pck26@gmail.com" TargetMode="External"/><Relationship Id="rId52" Type="http://schemas.openxmlformats.org/officeDocument/2006/relationships/hyperlink" Target="mailto:vphoumivong@gmail.com" TargetMode="External"/><Relationship Id="rId73" Type="http://schemas.openxmlformats.org/officeDocument/2006/relationships/hyperlink" Target="mailto:haykham@gmail.com" TargetMode="External"/><Relationship Id="rId78" Type="http://schemas.openxmlformats.org/officeDocument/2006/relationships/hyperlink" Target="mailto:aleesanetijack@yahoo.com" TargetMode="External"/><Relationship Id="rId94" Type="http://schemas.openxmlformats.org/officeDocument/2006/relationships/hyperlink" Target="mailto:kyokham.kv@gmail.com" TargetMode="External"/><Relationship Id="rId99" Type="http://schemas.openxmlformats.org/officeDocument/2006/relationships/hyperlink" Target="mailto:bsignone@yahoo.com" TargetMode="External"/><Relationship Id="rId101" Type="http://schemas.openxmlformats.org/officeDocument/2006/relationships/hyperlink" Target="mailto:bl.manivong986@gmail.com" TargetMode="External"/><Relationship Id="rId122" Type="http://schemas.openxmlformats.org/officeDocument/2006/relationships/hyperlink" Target="mailto:lousengchan777@gmail.com" TargetMode="External"/><Relationship Id="rId4" Type="http://schemas.openxmlformats.org/officeDocument/2006/relationships/hyperlink" Target="mailto:phetlumphoun@gmail.com" TargetMode="External"/><Relationship Id="rId9" Type="http://schemas.openxmlformats.org/officeDocument/2006/relationships/hyperlink" Target="mailto:a.onnavong@gmail.com" TargetMode="External"/><Relationship Id="rId26" Type="http://schemas.openxmlformats.org/officeDocument/2006/relationships/hyperlink" Target="mailto:chengsimoun@gmail.com" TargetMode="External"/><Relationship Id="rId47" Type="http://schemas.openxmlformats.org/officeDocument/2006/relationships/hyperlink" Target="mailto:chanthavongsiphai@gmail.com" TargetMode="External"/><Relationship Id="rId68" Type="http://schemas.openxmlformats.org/officeDocument/2006/relationships/hyperlink" Target="mailto:manichan.dats@gmail.com" TargetMode="External"/><Relationship Id="rId89" Type="http://schemas.openxmlformats.org/officeDocument/2006/relationships/hyperlink" Target="mailto:meelatsamee11@gmail.com" TargetMode="External"/><Relationship Id="rId112" Type="http://schemas.openxmlformats.org/officeDocument/2006/relationships/hyperlink" Target="mailto:bouasoneinthirath9999@gmail.com" TargetMode="External"/><Relationship Id="rId133" Type="http://schemas.openxmlformats.org/officeDocument/2006/relationships/hyperlink" Target="mailto:khekvilaman90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mailto:sonexay_10@hotmail.com" TargetMode="External"/><Relationship Id="rId299" Type="http://schemas.openxmlformats.org/officeDocument/2006/relationships/hyperlink" Target="mailto:ketphoxai@gmail.com" TargetMode="External"/><Relationship Id="rId21" Type="http://schemas.openxmlformats.org/officeDocument/2006/relationships/hyperlink" Target="mailto:manikeovorakoun@gmail.com" TargetMode="External"/><Relationship Id="rId63" Type="http://schemas.openxmlformats.org/officeDocument/2006/relationships/hyperlink" Target="mailto:seelaepsp@gmail.com" TargetMode="External"/><Relationship Id="rId159" Type="http://schemas.openxmlformats.org/officeDocument/2006/relationships/hyperlink" Target="mailto:chinlattanavongsouvanna@yahoo.com" TargetMode="External"/><Relationship Id="rId324" Type="http://schemas.openxmlformats.org/officeDocument/2006/relationships/hyperlink" Target="mailto:chinda910@gmail.com" TargetMode="External"/><Relationship Id="rId170" Type="http://schemas.openxmlformats.org/officeDocument/2006/relationships/hyperlink" Target="mailto:khampani_01@hotmail.com" TargetMode="External"/><Relationship Id="rId226" Type="http://schemas.openxmlformats.org/officeDocument/2006/relationships/hyperlink" Target="mailto:vieng5561@gmail.com" TargetMode="External"/><Relationship Id="rId268" Type="http://schemas.openxmlformats.org/officeDocument/2006/relationships/hyperlink" Target="mailto:pkhambai@yagoo.com" TargetMode="External"/><Relationship Id="rId32" Type="http://schemas.openxmlformats.org/officeDocument/2006/relationships/hyperlink" Target="mailto:a.onnavong@gmail.com" TargetMode="External"/><Relationship Id="rId74" Type="http://schemas.openxmlformats.org/officeDocument/2006/relationships/hyperlink" Target="mailto:keutsombat99@gmail.com" TargetMode="External"/><Relationship Id="rId128" Type="http://schemas.openxmlformats.org/officeDocument/2006/relationships/hyperlink" Target="mailto:phophettica2016@gmail.com" TargetMode="External"/><Relationship Id="rId335" Type="http://schemas.openxmlformats.org/officeDocument/2006/relationships/hyperlink" Target="mailto:pinbarza@gmail.com" TargetMode="External"/><Relationship Id="rId5" Type="http://schemas.openxmlformats.org/officeDocument/2006/relationships/hyperlink" Target="mailto:Nid_23tmv@hotmail.com" TargetMode="External"/><Relationship Id="rId181" Type="http://schemas.openxmlformats.org/officeDocument/2006/relationships/hyperlink" Target="mailto:thadavanh@yahoo.co.th" TargetMode="External"/><Relationship Id="rId237" Type="http://schemas.openxmlformats.org/officeDocument/2006/relationships/hyperlink" Target="mailto:phonesavanhsoutthichack777@gmail.com" TargetMode="External"/><Relationship Id="rId279" Type="http://schemas.openxmlformats.org/officeDocument/2006/relationships/hyperlink" Target="mailto:ithongsa@gmail.com" TargetMode="External"/><Relationship Id="rId43" Type="http://schemas.openxmlformats.org/officeDocument/2006/relationships/hyperlink" Target="mailto:vatsana071280@gmail.com" TargetMode="External"/><Relationship Id="rId139" Type="http://schemas.openxmlformats.org/officeDocument/2006/relationships/hyperlink" Target="mailto:m.phoummamee@gmail.com" TargetMode="External"/><Relationship Id="rId290" Type="http://schemas.openxmlformats.org/officeDocument/2006/relationships/hyperlink" Target="mailto:thai_Lao2010@yahoo.com" TargetMode="External"/><Relationship Id="rId304" Type="http://schemas.openxmlformats.org/officeDocument/2006/relationships/hyperlink" Target="mailto:xphengsavanh@gmail.com" TargetMode="External"/><Relationship Id="rId85" Type="http://schemas.openxmlformats.org/officeDocument/2006/relationships/hyperlink" Target="mailto:vanhsyounlasy@gmail.com" TargetMode="External"/><Relationship Id="rId150" Type="http://schemas.openxmlformats.org/officeDocument/2006/relationships/hyperlink" Target="mailto:somsack-st@hotmail.com" TargetMode="External"/><Relationship Id="rId192" Type="http://schemas.openxmlformats.org/officeDocument/2006/relationships/hyperlink" Target="mailto:meesouk@gmail.com22347337" TargetMode="External"/><Relationship Id="rId206" Type="http://schemas.openxmlformats.org/officeDocument/2006/relationships/hyperlink" Target="mailto:phong69.pmc@gmail.com" TargetMode="External"/><Relationship Id="rId248" Type="http://schemas.openxmlformats.org/officeDocument/2006/relationships/hyperlink" Target="mailto:khamko1981@gmail.com" TargetMode="External"/><Relationship Id="rId12" Type="http://schemas.openxmlformats.org/officeDocument/2006/relationships/hyperlink" Target="mailto:phetlumphoun@gmail.com" TargetMode="External"/><Relationship Id="rId108" Type="http://schemas.openxmlformats.org/officeDocument/2006/relationships/hyperlink" Target="mailto:vp.dats@gmail.com" TargetMode="External"/><Relationship Id="rId315" Type="http://schemas.openxmlformats.org/officeDocument/2006/relationships/hyperlink" Target="mailto:kheuavanh2367@gmail.com" TargetMode="External"/><Relationship Id="rId54" Type="http://schemas.openxmlformats.org/officeDocument/2006/relationships/hyperlink" Target="mailto:khonekham.virivong@gmail.com" TargetMode="External"/><Relationship Id="rId96" Type="http://schemas.openxmlformats.org/officeDocument/2006/relationships/hyperlink" Target="mailto:nouphommachack@yahoo.com" TargetMode="External"/><Relationship Id="rId161" Type="http://schemas.openxmlformats.org/officeDocument/2006/relationships/hyperlink" Target="mailto:sysoukmdv2017@gmail.com" TargetMode="External"/><Relationship Id="rId217" Type="http://schemas.openxmlformats.org/officeDocument/2006/relationships/hyperlink" Target="mailto:donesavanh2020@hotmail.com" TargetMode="External"/><Relationship Id="rId259" Type="http://schemas.openxmlformats.org/officeDocument/2006/relationships/hyperlink" Target="mailto:thip22lm@gmail.com" TargetMode="External"/><Relationship Id="rId23" Type="http://schemas.openxmlformats.org/officeDocument/2006/relationships/hyperlink" Target="mailto:singthanar@gmail.com" TargetMode="External"/><Relationship Id="rId119" Type="http://schemas.openxmlformats.org/officeDocument/2006/relationships/hyperlink" Target="mailto:nikhonesemsombath@gmail.com" TargetMode="External"/><Relationship Id="rId270" Type="http://schemas.openxmlformats.org/officeDocument/2006/relationships/hyperlink" Target="mailto:phanthavongto@gmail.com" TargetMode="External"/><Relationship Id="rId326" Type="http://schemas.openxmlformats.org/officeDocument/2006/relationships/hyperlink" Target="mailto:chinda910@gmail.com" TargetMode="External"/><Relationship Id="rId65" Type="http://schemas.openxmlformats.org/officeDocument/2006/relationships/hyperlink" Target="mailto:chanmalya3@gmail.com" TargetMode="External"/><Relationship Id="rId130" Type="http://schemas.openxmlformats.org/officeDocument/2006/relationships/hyperlink" Target="mailto:souliyanhs@gmail.com" TargetMode="External"/><Relationship Id="rId172" Type="http://schemas.openxmlformats.org/officeDocument/2006/relationships/hyperlink" Target="mailto:vanhdala394@gmail.com" TargetMode="External"/><Relationship Id="rId228" Type="http://schemas.openxmlformats.org/officeDocument/2006/relationships/hyperlink" Target="mailto:vilay29121990@gmail.com" TargetMode="External"/><Relationship Id="rId281" Type="http://schemas.openxmlformats.org/officeDocument/2006/relationships/hyperlink" Target="mailto:somsack-ST@hotmail.com" TargetMode="External"/><Relationship Id="rId337" Type="http://schemas.openxmlformats.org/officeDocument/2006/relationships/hyperlink" Target="mailto:soukloso@gmail.com" TargetMode="External"/><Relationship Id="rId34" Type="http://schemas.openxmlformats.org/officeDocument/2006/relationships/hyperlink" Target="mailto:m.phommamee@gmail.com" TargetMode="External"/><Relationship Id="rId76" Type="http://schemas.openxmlformats.org/officeDocument/2006/relationships/hyperlink" Target="mailto:phet_vongpasirth@gmail.com" TargetMode="External"/><Relationship Id="rId141" Type="http://schemas.openxmlformats.org/officeDocument/2006/relationships/hyperlink" Target="mailto:xaypanya80@gmail.com" TargetMode="External"/><Relationship Id="rId7" Type="http://schemas.openxmlformats.org/officeDocument/2006/relationships/hyperlink" Target="mailto:phetvongpasirth@gmail.com" TargetMode="External"/><Relationship Id="rId183" Type="http://schemas.openxmlformats.org/officeDocument/2006/relationships/hyperlink" Target="mailto:ter201575@gmail.com" TargetMode="External"/><Relationship Id="rId239" Type="http://schemas.openxmlformats.org/officeDocument/2006/relationships/hyperlink" Target="mailto:tc_meuy23@gmail.com" TargetMode="External"/><Relationship Id="rId250" Type="http://schemas.openxmlformats.org/officeDocument/2006/relationships/hyperlink" Target="mailto:soulinthone.geol1990@gmail.com" TargetMode="External"/><Relationship Id="rId292" Type="http://schemas.openxmlformats.org/officeDocument/2006/relationships/hyperlink" Target="mailto:komkone.STC@gmail.com" TargetMode="External"/><Relationship Id="rId306" Type="http://schemas.openxmlformats.org/officeDocument/2006/relationships/hyperlink" Target="mailto:ketphoxai@gmail.com" TargetMode="External"/><Relationship Id="rId45" Type="http://schemas.openxmlformats.org/officeDocument/2006/relationships/hyperlink" Target="mailto:keokonginthitard@gmail.com" TargetMode="External"/><Relationship Id="rId87" Type="http://schemas.openxmlformats.org/officeDocument/2006/relationships/hyperlink" Target="mailto:chanthavongsiphai@gmail.com" TargetMode="External"/><Relationship Id="rId110" Type="http://schemas.openxmlformats.org/officeDocument/2006/relationships/hyperlink" Target="mailto:xsisoutham@gmail.com" TargetMode="External"/><Relationship Id="rId152" Type="http://schemas.openxmlformats.org/officeDocument/2006/relationships/hyperlink" Target="mailto:khammongkhoun@gmail.com" TargetMode="External"/><Relationship Id="rId194" Type="http://schemas.openxmlformats.org/officeDocument/2006/relationships/hyperlink" Target="mailto:platdavanh1234@gmail.com" TargetMode="External"/><Relationship Id="rId208" Type="http://schemas.openxmlformats.org/officeDocument/2006/relationships/hyperlink" Target="mailto:pasounaly@gmail.com" TargetMode="External"/><Relationship Id="rId240" Type="http://schemas.openxmlformats.org/officeDocument/2006/relationships/hyperlink" Target="mailto:hmpp2012@gmail.com" TargetMode="External"/><Relationship Id="rId261" Type="http://schemas.openxmlformats.org/officeDocument/2006/relationships/hyperlink" Target="mailto:bl.manivong986@gmail.com" TargetMode="External"/><Relationship Id="rId14" Type="http://schemas.openxmlformats.org/officeDocument/2006/relationships/hyperlink" Target="mailto:phaithounephasavath@gmail.com" TargetMode="External"/><Relationship Id="rId35" Type="http://schemas.openxmlformats.org/officeDocument/2006/relationships/hyperlink" Target="mailto:thip22lm@gmail.com" TargetMode="External"/><Relationship Id="rId56" Type="http://schemas.openxmlformats.org/officeDocument/2006/relationships/hyperlink" Target="mailto:noy-jn@hotmail.com" TargetMode="External"/><Relationship Id="rId77" Type="http://schemas.openxmlformats.org/officeDocument/2006/relationships/hyperlink" Target="mailto:dokkoulab99@gmail.com" TargetMode="External"/><Relationship Id="rId100" Type="http://schemas.openxmlformats.org/officeDocument/2006/relationships/hyperlink" Target="mailto:150476.dats@gmail.com" TargetMode="External"/><Relationship Id="rId282" Type="http://schemas.openxmlformats.org/officeDocument/2006/relationships/hyperlink" Target="mailto:ekaphonkomounthavone@gmail.com" TargetMode="External"/><Relationship Id="rId317" Type="http://schemas.openxmlformats.org/officeDocument/2006/relationships/hyperlink" Target="mailto:manesonesengmany@gmail.com" TargetMode="External"/><Relationship Id="rId338" Type="http://schemas.openxmlformats.org/officeDocument/2006/relationships/hyperlink" Target="mailto:bl.manivong986@gmail.com" TargetMode="External"/><Relationship Id="rId8" Type="http://schemas.openxmlformats.org/officeDocument/2006/relationships/hyperlink" Target="mailto:keosyvone@gmail.com" TargetMode="External"/><Relationship Id="rId98" Type="http://schemas.openxmlformats.org/officeDocument/2006/relationships/hyperlink" Target="mailto:campakdy1979@gmail.com" TargetMode="External"/><Relationship Id="rId121" Type="http://schemas.openxmlformats.org/officeDocument/2006/relationships/hyperlink" Target="mailto:bl.manivong986@gmail.com" TargetMode="External"/><Relationship Id="rId142" Type="http://schemas.openxmlformats.org/officeDocument/2006/relationships/hyperlink" Target="mailto:phoxayseevongkham@gmail.com" TargetMode="External"/><Relationship Id="rId163" Type="http://schemas.openxmlformats.org/officeDocument/2006/relationships/hyperlink" Target="mailto:bouathong@yahoo.com" TargetMode="External"/><Relationship Id="rId184" Type="http://schemas.openxmlformats.org/officeDocument/2006/relationships/hyperlink" Target="mailto:noyslv2@gmail.com" TargetMode="External"/><Relationship Id="rId219" Type="http://schemas.openxmlformats.org/officeDocument/2006/relationships/hyperlink" Target="mailto:khounmy1982@gmail.com" TargetMode="External"/><Relationship Id="rId230" Type="http://schemas.openxmlformats.org/officeDocument/2006/relationships/hyperlink" Target="mailto:sompong.visadsin@gmail.com" TargetMode="External"/><Relationship Id="rId251" Type="http://schemas.openxmlformats.org/officeDocument/2006/relationships/hyperlink" Target="mailto:xpv.vue@gmail.com" TargetMode="External"/><Relationship Id="rId25" Type="http://schemas.openxmlformats.org/officeDocument/2006/relationships/hyperlink" Target="mailto:kxiengthrp@gmail.com" TargetMode="External"/><Relationship Id="rId46" Type="http://schemas.openxmlformats.org/officeDocument/2006/relationships/hyperlink" Target="mailto:cbounseng@gmail.com" TargetMode="External"/><Relationship Id="rId67" Type="http://schemas.openxmlformats.org/officeDocument/2006/relationships/hyperlink" Target="mailto:souphy15@gmail.com" TargetMode="External"/><Relationship Id="rId272" Type="http://schemas.openxmlformats.org/officeDocument/2006/relationships/hyperlink" Target="mailto:soulivanhkhamphavong@gmail.com" TargetMode="External"/><Relationship Id="rId293" Type="http://schemas.openxmlformats.org/officeDocument/2006/relationships/hyperlink" Target="mailto:phong69.pmc@gmail.com" TargetMode="External"/><Relationship Id="rId307" Type="http://schemas.openxmlformats.org/officeDocument/2006/relationships/hyperlink" Target="mailto:mynattpx@gmail.com" TargetMode="External"/><Relationship Id="rId328" Type="http://schemas.openxmlformats.org/officeDocument/2006/relationships/hyperlink" Target="mailto:sspsompong321@gmail.com" TargetMode="External"/><Relationship Id="rId88" Type="http://schemas.openxmlformats.org/officeDocument/2006/relationships/hyperlink" Target="mailto:mai_luofy@hotmail.com" TargetMode="External"/><Relationship Id="rId111" Type="http://schemas.openxmlformats.org/officeDocument/2006/relationships/hyperlink" Target="mailto:pouyaonsomphuang@gmail.com" TargetMode="External"/><Relationship Id="rId132" Type="http://schemas.openxmlformats.org/officeDocument/2006/relationships/hyperlink" Target="mailto:manikeo@gmail.com" TargetMode="External"/><Relationship Id="rId153" Type="http://schemas.openxmlformats.org/officeDocument/2006/relationships/hyperlink" Target="mailto:maysom821@gmail.com" TargetMode="External"/><Relationship Id="rId174" Type="http://schemas.openxmlformats.org/officeDocument/2006/relationships/hyperlink" Target="mailto:nsihachak@gmail.com" TargetMode="External"/><Relationship Id="rId195" Type="http://schemas.openxmlformats.org/officeDocument/2006/relationships/hyperlink" Target="mailto:keokonginthilard@gmail.com" TargetMode="External"/><Relationship Id="rId209" Type="http://schemas.openxmlformats.org/officeDocument/2006/relationships/hyperlink" Target="mailto:singthanar@gmail.com" TargetMode="External"/><Relationship Id="rId220" Type="http://schemas.openxmlformats.org/officeDocument/2006/relationships/hyperlink" Target="mailto:bounsongktl@gmail.com" TargetMode="External"/><Relationship Id="rId241" Type="http://schemas.openxmlformats.org/officeDocument/2006/relationships/hyperlink" Target="mailto:saylidd2018@gmail.com" TargetMode="External"/><Relationship Id="rId15" Type="http://schemas.openxmlformats.org/officeDocument/2006/relationships/hyperlink" Target="mailto:l.oudtanivanh@gmail.com" TargetMode="External"/><Relationship Id="rId36" Type="http://schemas.openxmlformats.org/officeDocument/2006/relationships/hyperlink" Target="mailto:sonemakham@%23gmail.com" TargetMode="External"/><Relationship Id="rId57" Type="http://schemas.openxmlformats.org/officeDocument/2006/relationships/hyperlink" Target="mailto:xayoudom.pxd@gmail.com" TargetMode="External"/><Relationship Id="rId262" Type="http://schemas.openxmlformats.org/officeDocument/2006/relationships/hyperlink" Target="mailto:daochanh1994@gmail.com" TargetMode="External"/><Relationship Id="rId283" Type="http://schemas.openxmlformats.org/officeDocument/2006/relationships/hyperlink" Target="mailto:pou_999@yahoo.com" TargetMode="External"/><Relationship Id="rId318" Type="http://schemas.openxmlformats.org/officeDocument/2006/relationships/hyperlink" Target="mailto:vetsouvan27@gmail.com" TargetMode="External"/><Relationship Id="rId339" Type="http://schemas.openxmlformats.org/officeDocument/2006/relationships/hyperlink" Target="mailto:nikhonesenesombath@gmail.com" TargetMode="External"/><Relationship Id="rId78" Type="http://schemas.openxmlformats.org/officeDocument/2006/relationships/hyperlink" Target="mailto:souchinda.thon@gmail.com" TargetMode="External"/><Relationship Id="rId99" Type="http://schemas.openxmlformats.org/officeDocument/2006/relationships/hyperlink" Target="mailto:khambai84@gmail.com" TargetMode="External"/><Relationship Id="rId101" Type="http://schemas.openxmlformats.org/officeDocument/2006/relationships/hyperlink" Target="mailto:thanphothilath@yahoo.com" TargetMode="External"/><Relationship Id="rId122" Type="http://schemas.openxmlformats.org/officeDocument/2006/relationships/hyperlink" Target="mailto:maloyee.fan@gmail.com" TargetMode="External"/><Relationship Id="rId143" Type="http://schemas.openxmlformats.org/officeDocument/2006/relationships/hyperlink" Target="mailto:inthee193@gmail.com" TargetMode="External"/><Relationship Id="rId164" Type="http://schemas.openxmlformats.org/officeDocument/2006/relationships/hyperlink" Target="mailto:phettakun.pok@gmail.com" TargetMode="External"/><Relationship Id="rId185" Type="http://schemas.openxmlformats.org/officeDocument/2006/relationships/hyperlink" Target="mailto:kommadam.h@gmail.com" TargetMode="External"/><Relationship Id="rId9" Type="http://schemas.openxmlformats.org/officeDocument/2006/relationships/hyperlink" Target="mailto:dialorinheuang123@gmail.com" TargetMode="External"/><Relationship Id="rId210" Type="http://schemas.openxmlformats.org/officeDocument/2006/relationships/hyperlink" Target="mailto:pholittideth@gmsil.com" TargetMode="External"/><Relationship Id="rId26" Type="http://schemas.openxmlformats.org/officeDocument/2006/relationships/hyperlink" Target="mailto:viengxayel@gmail.com" TargetMode="External"/><Relationship Id="rId231" Type="http://schemas.openxmlformats.org/officeDocument/2006/relationships/hyperlink" Target="mailto:kommalyshchack@gmail.com" TargetMode="External"/><Relationship Id="rId252" Type="http://schemas.openxmlformats.org/officeDocument/2006/relationships/hyperlink" Target="mailto:seeaumphon11@gmail.com" TargetMode="External"/><Relationship Id="rId273" Type="http://schemas.openxmlformats.org/officeDocument/2006/relationships/hyperlink" Target="mailto:soulignavong@gmail.com" TargetMode="External"/><Relationship Id="rId294" Type="http://schemas.openxmlformats.org/officeDocument/2006/relationships/hyperlink" Target="mailto:bl.manivong986g@gmail.com" TargetMode="External"/><Relationship Id="rId308" Type="http://schemas.openxmlformats.org/officeDocument/2006/relationships/hyperlink" Target="mailto:maixaibeua@gmail.com" TargetMode="External"/><Relationship Id="rId329" Type="http://schemas.openxmlformats.org/officeDocument/2006/relationships/hyperlink" Target="mailto:soutsamaitmk@gmail.com" TargetMode="External"/><Relationship Id="rId47" Type="http://schemas.openxmlformats.org/officeDocument/2006/relationships/hyperlink" Target="mailto:southchays@yahoo.com" TargetMode="External"/><Relationship Id="rId68" Type="http://schemas.openxmlformats.org/officeDocument/2006/relationships/hyperlink" Target="mailto:phouviengxay@gmail.com" TargetMode="External"/><Relationship Id="rId89" Type="http://schemas.openxmlformats.org/officeDocument/2006/relationships/hyperlink" Target="mailto:sone_tui@hotmail.com" TargetMode="External"/><Relationship Id="rId112" Type="http://schemas.openxmlformats.org/officeDocument/2006/relationships/hyperlink" Target="mailto:inpondats@yahoo.com" TargetMode="External"/><Relationship Id="rId133" Type="http://schemas.openxmlformats.org/officeDocument/2006/relationships/hyperlink" Target="mailto:sisavadh@hotmail.com" TargetMode="External"/><Relationship Id="rId154" Type="http://schemas.openxmlformats.org/officeDocument/2006/relationships/hyperlink" Target="mailto:meelatsamee11@gmail.com" TargetMode="External"/><Relationship Id="rId175" Type="http://schemas.openxmlformats.org/officeDocument/2006/relationships/hyperlink" Target="mailto:Nout0941603386@gmail.com" TargetMode="External"/><Relationship Id="rId340" Type="http://schemas.openxmlformats.org/officeDocument/2006/relationships/hyperlink" Target="mailto:ksangsvx@gmail.com" TargetMode="External"/><Relationship Id="rId196" Type="http://schemas.openxmlformats.org/officeDocument/2006/relationships/hyperlink" Target="mailto:sangapeak@gmail.com" TargetMode="External"/><Relationship Id="rId200" Type="http://schemas.openxmlformats.org/officeDocument/2006/relationships/hyperlink" Target="mailto:cbounseng@gmail.com" TargetMode="External"/><Relationship Id="rId16" Type="http://schemas.openxmlformats.org/officeDocument/2006/relationships/hyperlink" Target="mailto:thanphothilath@yahoo.com" TargetMode="External"/><Relationship Id="rId221" Type="http://schemas.openxmlformats.org/officeDocument/2006/relationships/hyperlink" Target="mailto:keutsombat99@gmail.com" TargetMode="External"/><Relationship Id="rId242" Type="http://schemas.openxmlformats.org/officeDocument/2006/relationships/hyperlink" Target="mailto:chanhvb2018@gmail.com" TargetMode="External"/><Relationship Id="rId263" Type="http://schemas.openxmlformats.org/officeDocument/2006/relationships/hyperlink" Target="mailto:lamgeun7@gmail.com" TargetMode="External"/><Relationship Id="rId284" Type="http://schemas.openxmlformats.org/officeDocument/2006/relationships/hyperlink" Target="mailto:pou_999@yahoo.com" TargetMode="External"/><Relationship Id="rId319" Type="http://schemas.openxmlformats.org/officeDocument/2006/relationships/hyperlink" Target="mailto:vetsouvan27@gmail.com" TargetMode="External"/><Relationship Id="rId37" Type="http://schemas.openxmlformats.org/officeDocument/2006/relationships/hyperlink" Target="mailto:touy.inthapanya@hotmail.com" TargetMode="External"/><Relationship Id="rId58" Type="http://schemas.openxmlformats.org/officeDocument/2006/relationships/hyperlink" Target="mailto:chengsimoun@gmail.com" TargetMode="External"/><Relationship Id="rId79" Type="http://schemas.openxmlformats.org/officeDocument/2006/relationships/hyperlink" Target="mailto:myinternet79@gmail.com" TargetMode="External"/><Relationship Id="rId102" Type="http://schemas.openxmlformats.org/officeDocument/2006/relationships/hyperlink" Target="mailto:l.oudtanivanh@gmail.com" TargetMode="External"/><Relationship Id="rId123" Type="http://schemas.openxmlformats.org/officeDocument/2006/relationships/hyperlink" Target="mailto:nangsiliphone@hotmail.com" TargetMode="External"/><Relationship Id="rId144" Type="http://schemas.openxmlformats.org/officeDocument/2006/relationships/hyperlink" Target="mailto:maixaiboua@gmail.com" TargetMode="External"/><Relationship Id="rId330" Type="http://schemas.openxmlformats.org/officeDocument/2006/relationships/hyperlink" Target="mailto:inew92917933@gmail.com" TargetMode="External"/><Relationship Id="rId90" Type="http://schemas.openxmlformats.org/officeDocument/2006/relationships/hyperlink" Target="mailto:vilavanhvilay29121990@gmail.com" TargetMode="External"/><Relationship Id="rId165" Type="http://schemas.openxmlformats.org/officeDocument/2006/relationships/hyperlink" Target="mailto:keokonginthilard@gmail.com" TargetMode="External"/><Relationship Id="rId186" Type="http://schemas.openxmlformats.org/officeDocument/2006/relationships/hyperlink" Target="mailto:Mamoui777@gmail.com" TargetMode="External"/><Relationship Id="rId211" Type="http://schemas.openxmlformats.org/officeDocument/2006/relationships/hyperlink" Target="mailto:a.onnavong@gmsil.com" TargetMode="External"/><Relationship Id="rId232" Type="http://schemas.openxmlformats.org/officeDocument/2006/relationships/hyperlink" Target="mailto:sihaysanlaung9@gmail.com" TargetMode="External"/><Relationship Id="rId253" Type="http://schemas.openxmlformats.org/officeDocument/2006/relationships/hyperlink" Target="mailto:khamleth_soumaly288@hotmail.com" TargetMode="External"/><Relationship Id="rId274" Type="http://schemas.openxmlformats.org/officeDocument/2006/relationships/hyperlink" Target="mailto:lilamanivong00@gmail.com" TargetMode="External"/><Relationship Id="rId295" Type="http://schemas.openxmlformats.org/officeDocument/2006/relationships/hyperlink" Target="mailto:Aphiisit@yahool.com" TargetMode="External"/><Relationship Id="rId309" Type="http://schemas.openxmlformats.org/officeDocument/2006/relationships/hyperlink" Target="mailto:bunquang.1990@gmail.com" TargetMode="External"/><Relationship Id="rId27" Type="http://schemas.openxmlformats.org/officeDocument/2006/relationships/hyperlink" Target="mailto:keankham@out.co.th" TargetMode="External"/><Relationship Id="rId48" Type="http://schemas.openxmlformats.org/officeDocument/2006/relationships/hyperlink" Target="mailto:niyomvilaythong@gmail.com" TargetMode="External"/><Relationship Id="rId69" Type="http://schemas.openxmlformats.org/officeDocument/2006/relationships/hyperlink" Target="mailto:nout0941603386@gmail.com" TargetMode="External"/><Relationship Id="rId113" Type="http://schemas.openxmlformats.org/officeDocument/2006/relationships/hyperlink" Target="mailto:nino.ctv@gmail.com" TargetMode="External"/><Relationship Id="rId134" Type="http://schemas.openxmlformats.org/officeDocument/2006/relationships/hyperlink" Target="mailto:xai.xaikhamphan@gmail.com" TargetMode="External"/><Relationship Id="rId320" Type="http://schemas.openxmlformats.org/officeDocument/2006/relationships/hyperlink" Target="mailto:hkhamheng22@gmail.com" TargetMode="External"/><Relationship Id="rId80" Type="http://schemas.openxmlformats.org/officeDocument/2006/relationships/hyperlink" Target="mailto:phang_aekphoxay@yahoo.com" TargetMode="External"/><Relationship Id="rId155" Type="http://schemas.openxmlformats.org/officeDocument/2006/relationships/hyperlink" Target="mailto:soulingamathkongpheng3@gmail.com" TargetMode="External"/><Relationship Id="rId176" Type="http://schemas.openxmlformats.org/officeDocument/2006/relationships/hyperlink" Target="mailto:bougheuanh88@gmail.com" TargetMode="External"/><Relationship Id="rId197" Type="http://schemas.openxmlformats.org/officeDocument/2006/relationships/hyperlink" Target="mailto:vimangkone@gmail.com" TargetMode="External"/><Relationship Id="rId341" Type="http://schemas.openxmlformats.org/officeDocument/2006/relationships/printerSettings" Target="../printerSettings/printerSettings3.bin"/><Relationship Id="rId201" Type="http://schemas.openxmlformats.org/officeDocument/2006/relationships/hyperlink" Target="mailto:oudonekeovong@gmail.com" TargetMode="External"/><Relationship Id="rId222" Type="http://schemas.openxmlformats.org/officeDocument/2006/relationships/hyperlink" Target="mailto:hmpp2012@gmail.com" TargetMode="External"/><Relationship Id="rId243" Type="http://schemas.openxmlformats.org/officeDocument/2006/relationships/hyperlink" Target="mailto:simmalavongsonexay123@gmail.com" TargetMode="External"/><Relationship Id="rId264" Type="http://schemas.openxmlformats.org/officeDocument/2006/relationships/hyperlink" Target="mailto:sviengsakhone@yahoo.com" TargetMode="External"/><Relationship Id="rId285" Type="http://schemas.openxmlformats.org/officeDocument/2006/relationships/hyperlink" Target="mailto:may_PhansoPha@yahoo.com" TargetMode="External"/><Relationship Id="rId17" Type="http://schemas.openxmlformats.org/officeDocument/2006/relationships/hyperlink" Target="mailto:m.phaivone@gmail.com" TargetMode="External"/><Relationship Id="rId38" Type="http://schemas.openxmlformats.org/officeDocument/2006/relationships/hyperlink" Target="mailto:sangapaek@gmail.com" TargetMode="External"/><Relationship Id="rId59" Type="http://schemas.openxmlformats.org/officeDocument/2006/relationships/hyperlink" Target="mailto:vandysisa@gmail.com" TargetMode="External"/><Relationship Id="rId103" Type="http://schemas.openxmlformats.org/officeDocument/2006/relationships/hyperlink" Target="mailto:amphai29481@hotmail.com" TargetMode="External"/><Relationship Id="rId124" Type="http://schemas.openxmlformats.org/officeDocument/2006/relationships/hyperlink" Target="mailto:haykham@gmail.com" TargetMode="External"/><Relationship Id="rId310" Type="http://schemas.openxmlformats.org/officeDocument/2006/relationships/hyperlink" Target="mailto:bounpakhong.dg61@gmail.com" TargetMode="External"/><Relationship Id="rId70" Type="http://schemas.openxmlformats.org/officeDocument/2006/relationships/hyperlink" Target="mailto:bounying199025@gmail.com" TargetMode="External"/><Relationship Id="rId91" Type="http://schemas.openxmlformats.org/officeDocument/2006/relationships/hyperlink" Target="mailto:phetlumphoun@gmail.com" TargetMode="External"/><Relationship Id="rId145" Type="http://schemas.openxmlformats.org/officeDocument/2006/relationships/hyperlink" Target="mailto:boualavong999@gmail.com" TargetMode="External"/><Relationship Id="rId166" Type="http://schemas.openxmlformats.org/officeDocument/2006/relationships/hyperlink" Target="mailto:kyokham.kv@gmail.com" TargetMode="External"/><Relationship Id="rId187" Type="http://schemas.openxmlformats.org/officeDocument/2006/relationships/hyperlink" Target="mailto:soulasith@gmail.com" TargetMode="External"/><Relationship Id="rId331" Type="http://schemas.openxmlformats.org/officeDocument/2006/relationships/hyperlink" Target="mailto:3355343928@qq.com" TargetMode="External"/><Relationship Id="rId1" Type="http://schemas.openxmlformats.org/officeDocument/2006/relationships/hyperlink" Target="mailto:komanivone1980@gmail.com" TargetMode="External"/><Relationship Id="rId212" Type="http://schemas.openxmlformats.org/officeDocument/2006/relationships/hyperlink" Target="mailto:phoxayseevongkham@gmail.com" TargetMode="External"/><Relationship Id="rId233" Type="http://schemas.openxmlformats.org/officeDocument/2006/relationships/hyperlink" Target="mailto:vanhdala394@gmail.com" TargetMode="External"/><Relationship Id="rId254" Type="http://schemas.openxmlformats.org/officeDocument/2006/relationships/hyperlink" Target="mailto:silikhone2476@gmail.com" TargetMode="External"/><Relationship Id="rId28" Type="http://schemas.openxmlformats.org/officeDocument/2006/relationships/hyperlink" Target="mailto:c_phoun@yahoo.com" TargetMode="External"/><Relationship Id="rId49" Type="http://schemas.openxmlformats.org/officeDocument/2006/relationships/hyperlink" Target="mailto:keotadouangsavahn@gmail.com" TargetMode="External"/><Relationship Id="rId114" Type="http://schemas.openxmlformats.org/officeDocument/2006/relationships/hyperlink" Target="mailto:phengsimaniseng@hotmail.com" TargetMode="External"/><Relationship Id="rId275" Type="http://schemas.openxmlformats.org/officeDocument/2006/relationships/hyperlink" Target="mailto:menaitpakpasack@gmail.com" TargetMode="External"/><Relationship Id="rId296" Type="http://schemas.openxmlformats.org/officeDocument/2006/relationships/hyperlink" Target="mailto:amphai29481@hotail.com" TargetMode="External"/><Relationship Id="rId300" Type="http://schemas.openxmlformats.org/officeDocument/2006/relationships/hyperlink" Target="mailto:mynattpx@gmail.com" TargetMode="External"/><Relationship Id="rId60" Type="http://schemas.openxmlformats.org/officeDocument/2006/relationships/hyperlink" Target="mailto:koumphol@gmail.com" TargetMode="External"/><Relationship Id="rId81" Type="http://schemas.openxmlformats.org/officeDocument/2006/relationships/hyperlink" Target="mailto:ngapvs@gmail.com" TargetMode="External"/><Relationship Id="rId135" Type="http://schemas.openxmlformats.org/officeDocument/2006/relationships/hyperlink" Target="mailto:myna@gmail.com" TargetMode="External"/><Relationship Id="rId156" Type="http://schemas.openxmlformats.org/officeDocument/2006/relationships/hyperlink" Target="mailto:phimmasone_kia@gmail.com" TargetMode="External"/><Relationship Id="rId177" Type="http://schemas.openxmlformats.org/officeDocument/2006/relationships/hyperlink" Target="mailto:lousengchan777@gmail.com" TargetMode="External"/><Relationship Id="rId198" Type="http://schemas.openxmlformats.org/officeDocument/2006/relationships/hyperlink" Target="mailto:khitdavone@gmail.com" TargetMode="External"/><Relationship Id="rId321" Type="http://schemas.openxmlformats.org/officeDocument/2006/relationships/hyperlink" Target="mailto:veokham.thuong.yeu@gmail.com" TargetMode="External"/><Relationship Id="rId202" Type="http://schemas.openxmlformats.org/officeDocument/2006/relationships/hyperlink" Target="mailto:psoudamin@yahoo.com" TargetMode="External"/><Relationship Id="rId223" Type="http://schemas.openxmlformats.org/officeDocument/2006/relationships/hyperlink" Target="mailto:x.sisoutham@gmail.com" TargetMode="External"/><Relationship Id="rId244" Type="http://schemas.openxmlformats.org/officeDocument/2006/relationships/hyperlink" Target="mailto:phaithounephasavath@gmail.com" TargetMode="External"/><Relationship Id="rId18" Type="http://schemas.openxmlformats.org/officeDocument/2006/relationships/hyperlink" Target="mailto:2504.dats@gmail.com" TargetMode="External"/><Relationship Id="rId39" Type="http://schemas.openxmlformats.org/officeDocument/2006/relationships/hyperlink" Target="mailto:phatsaly811@gmail.com" TargetMode="External"/><Relationship Id="rId265" Type="http://schemas.openxmlformats.org/officeDocument/2006/relationships/hyperlink" Target="mailto:inew92197933@gmail.com" TargetMode="External"/><Relationship Id="rId286" Type="http://schemas.openxmlformats.org/officeDocument/2006/relationships/hyperlink" Target="mailto:Vimang@gmail.com" TargetMode="External"/><Relationship Id="rId50" Type="http://schemas.openxmlformats.org/officeDocument/2006/relationships/hyperlink" Target="mailto:meethirasack@gmail.com" TargetMode="External"/><Relationship Id="rId104" Type="http://schemas.openxmlformats.org/officeDocument/2006/relationships/hyperlink" Target="mailto:thammavongkongseang@gmail.com" TargetMode="External"/><Relationship Id="rId125" Type="http://schemas.openxmlformats.org/officeDocument/2006/relationships/hyperlink" Target="mailto:santisouksomchanmavong@gmail.com" TargetMode="External"/><Relationship Id="rId146" Type="http://schemas.openxmlformats.org/officeDocument/2006/relationships/hyperlink" Target="mailto:mack87inta@gmail.com" TargetMode="External"/><Relationship Id="rId167" Type="http://schemas.openxmlformats.org/officeDocument/2006/relationships/hyperlink" Target="mailto:bouasoneinthirath9999@gmail.com" TargetMode="External"/><Relationship Id="rId188" Type="http://schemas.openxmlformats.org/officeDocument/2006/relationships/hyperlink" Target="mailto:khekvilaman90@gmail.com" TargetMode="External"/><Relationship Id="rId311" Type="http://schemas.openxmlformats.org/officeDocument/2006/relationships/hyperlink" Target="mailto:phong69.pmc@gmail.com" TargetMode="External"/><Relationship Id="rId332" Type="http://schemas.openxmlformats.org/officeDocument/2006/relationships/hyperlink" Target="mailto:chinda910@gmail.com" TargetMode="External"/><Relationship Id="rId71" Type="http://schemas.openxmlformats.org/officeDocument/2006/relationships/hyperlink" Target="mailto:hum.pck26@gmail.com" TargetMode="External"/><Relationship Id="rId92" Type="http://schemas.openxmlformats.org/officeDocument/2006/relationships/hyperlink" Target="mailto:vphoumivong@gmail.com" TargetMode="External"/><Relationship Id="rId213" Type="http://schemas.openxmlformats.org/officeDocument/2006/relationships/hyperlink" Target="mailto:bounthongfools@gmail.com" TargetMode="External"/><Relationship Id="rId234" Type="http://schemas.openxmlformats.org/officeDocument/2006/relationships/hyperlink" Target="mailto:phoutmany99590100@gmail.com" TargetMode="External"/><Relationship Id="rId2" Type="http://schemas.openxmlformats.org/officeDocument/2006/relationships/hyperlink" Target="mailto:somphone.55398463@gmail.com" TargetMode="External"/><Relationship Id="rId29" Type="http://schemas.openxmlformats.org/officeDocument/2006/relationships/hyperlink" Target="mailto:manikeovorakoun@gmail.com" TargetMode="External"/><Relationship Id="rId255" Type="http://schemas.openxmlformats.org/officeDocument/2006/relationships/hyperlink" Target="mailto:sylivongphachanh@gmail.com" TargetMode="External"/><Relationship Id="rId276" Type="http://schemas.openxmlformats.org/officeDocument/2006/relationships/hyperlink" Target="mailto:niyomvilaythong@gmail.com" TargetMode="External"/><Relationship Id="rId297" Type="http://schemas.openxmlformats.org/officeDocument/2006/relationships/hyperlink" Target="mailto:xphengsavanh@gmail.com" TargetMode="External"/><Relationship Id="rId40" Type="http://schemas.openxmlformats.org/officeDocument/2006/relationships/hyperlink" Target="mailto:joisvp1018@gmail.com" TargetMode="External"/><Relationship Id="rId115" Type="http://schemas.openxmlformats.org/officeDocument/2006/relationships/hyperlink" Target="mailto:manichan.dats@gmail.com" TargetMode="External"/><Relationship Id="rId136" Type="http://schemas.openxmlformats.org/officeDocument/2006/relationships/hyperlink" Target="mailto:b_anousak@yahoo.com" TargetMode="External"/><Relationship Id="rId157" Type="http://schemas.openxmlformats.org/officeDocument/2006/relationships/hyperlink" Target="mailto:k.nanthavong@gmail.com" TargetMode="External"/><Relationship Id="rId178" Type="http://schemas.openxmlformats.org/officeDocument/2006/relationships/hyperlink" Target="mailto:thanphothilath@yahoo.com" TargetMode="External"/><Relationship Id="rId301" Type="http://schemas.openxmlformats.org/officeDocument/2006/relationships/hyperlink" Target="mailto:maixaibeua@gmail.com" TargetMode="External"/><Relationship Id="rId322" Type="http://schemas.openxmlformats.org/officeDocument/2006/relationships/hyperlink" Target="mailto:daopupee83@gmail.com" TargetMode="External"/><Relationship Id="rId61" Type="http://schemas.openxmlformats.org/officeDocument/2006/relationships/hyperlink" Target="mailto:thonessv@gmail.com" TargetMode="External"/><Relationship Id="rId82" Type="http://schemas.openxmlformats.org/officeDocument/2006/relationships/hyperlink" Target="mailto:panya_vihas@hotmail.com" TargetMode="External"/><Relationship Id="rId199" Type="http://schemas.openxmlformats.org/officeDocument/2006/relationships/hyperlink" Target="mailto:keankham@outlook.co.th" TargetMode="External"/><Relationship Id="rId203" Type="http://schemas.openxmlformats.org/officeDocument/2006/relationships/hyperlink" Target="mailto:phimmasonekatae@gmail.com" TargetMode="External"/><Relationship Id="rId19" Type="http://schemas.openxmlformats.org/officeDocument/2006/relationships/hyperlink" Target="mailto:amphai29481@hotmail.com" TargetMode="External"/><Relationship Id="rId224" Type="http://schemas.openxmlformats.org/officeDocument/2006/relationships/hyperlink" Target="mailto:bounthone.dats@gmail.com" TargetMode="External"/><Relationship Id="rId245" Type="http://schemas.openxmlformats.org/officeDocument/2006/relationships/hyperlink" Target="mailto:sengphonesavan@gmail.com" TargetMode="External"/><Relationship Id="rId266" Type="http://schemas.openxmlformats.org/officeDocument/2006/relationships/hyperlink" Target="mailto:pkhambai@yahoo.com" TargetMode="External"/><Relationship Id="rId287" Type="http://schemas.openxmlformats.org/officeDocument/2006/relationships/hyperlink" Target="mailto:pe.siphaivanh@gamil.com" TargetMode="External"/><Relationship Id="rId30" Type="http://schemas.openxmlformats.org/officeDocument/2006/relationships/hyperlink" Target="mailto:kommadam@gmail.com" TargetMode="External"/><Relationship Id="rId105" Type="http://schemas.openxmlformats.org/officeDocument/2006/relationships/hyperlink" Target="mailto:saynum1991@gmail.com" TargetMode="External"/><Relationship Id="rId126" Type="http://schemas.openxmlformats.org/officeDocument/2006/relationships/hyperlink" Target="mailto:ponpakdee287@gmail.com" TargetMode="External"/><Relationship Id="rId147" Type="http://schemas.openxmlformats.org/officeDocument/2006/relationships/hyperlink" Target="mailto:thavone_it@hotmail.com" TargetMode="External"/><Relationship Id="rId168" Type="http://schemas.openxmlformats.org/officeDocument/2006/relationships/hyperlink" Target="mailto:khonesavanh-bg61@ubru.ac.th" TargetMode="External"/><Relationship Id="rId312" Type="http://schemas.openxmlformats.org/officeDocument/2006/relationships/hyperlink" Target="mailto:bl.manivong986g@gmail.com" TargetMode="External"/><Relationship Id="rId333" Type="http://schemas.openxmlformats.org/officeDocument/2006/relationships/hyperlink" Target="mailto:kheuavanh2367@gmail.com" TargetMode="External"/><Relationship Id="rId51" Type="http://schemas.openxmlformats.org/officeDocument/2006/relationships/hyperlink" Target="mailto:lilamanivong00@gmail.com" TargetMode="External"/><Relationship Id="rId72" Type="http://schemas.openxmlformats.org/officeDocument/2006/relationships/hyperlink" Target="mailto:lamphonesengsavang@gmail.com" TargetMode="External"/><Relationship Id="rId93" Type="http://schemas.openxmlformats.org/officeDocument/2006/relationships/hyperlink" Target="mailto:air.dongdang@yahoo.com" TargetMode="External"/><Relationship Id="rId189" Type="http://schemas.openxmlformats.org/officeDocument/2006/relationships/hyperlink" Target="mailto:nittsihalath@yahoo.com" TargetMode="External"/><Relationship Id="rId3" Type="http://schemas.openxmlformats.org/officeDocument/2006/relationships/hyperlink" Target="mailto:bsignone@yahoo.com" TargetMode="External"/><Relationship Id="rId214" Type="http://schemas.openxmlformats.org/officeDocument/2006/relationships/hyperlink" Target="mailto:amphone5505@gmail.com" TargetMode="External"/><Relationship Id="rId235" Type="http://schemas.openxmlformats.org/officeDocument/2006/relationships/hyperlink" Target="mailto:vphoumivong@gmail.com" TargetMode="External"/><Relationship Id="rId256" Type="http://schemas.openxmlformats.org/officeDocument/2006/relationships/hyperlink" Target="mailto:vilaphone.ke@gmail.com" TargetMode="External"/><Relationship Id="rId277" Type="http://schemas.openxmlformats.org/officeDocument/2006/relationships/hyperlink" Target="mailto:maloyee-fam@gmail.com" TargetMode="External"/><Relationship Id="rId298" Type="http://schemas.openxmlformats.org/officeDocument/2006/relationships/hyperlink" Target="mailto:thongdypao@gmail.com" TargetMode="External"/><Relationship Id="rId116" Type="http://schemas.openxmlformats.org/officeDocument/2006/relationships/hyperlink" Target="mailto:c.hatthasone@gmail.com" TargetMode="External"/><Relationship Id="rId137" Type="http://schemas.openxmlformats.org/officeDocument/2006/relationships/hyperlink" Target="mailto:koy_souphaphone@gmail.com" TargetMode="External"/><Relationship Id="rId158" Type="http://schemas.openxmlformats.org/officeDocument/2006/relationships/hyperlink" Target="mailto:sonemakhan@gmail.com" TargetMode="External"/><Relationship Id="rId302" Type="http://schemas.openxmlformats.org/officeDocument/2006/relationships/hyperlink" Target="mailto:bunquang.1990@gmail.com" TargetMode="External"/><Relationship Id="rId323" Type="http://schemas.openxmlformats.org/officeDocument/2006/relationships/hyperlink" Target="mailto:Sopit.2017@gmail.com" TargetMode="External"/><Relationship Id="rId20" Type="http://schemas.openxmlformats.org/officeDocument/2006/relationships/hyperlink" Target="mailto:thasamay76@hotmail.com" TargetMode="External"/><Relationship Id="rId41" Type="http://schemas.openxmlformats.org/officeDocument/2006/relationships/hyperlink" Target="mailto:pou999@yahoo.com" TargetMode="External"/><Relationship Id="rId62" Type="http://schemas.openxmlformats.org/officeDocument/2006/relationships/hyperlink" Target="mailto:tpasearth@gmail.com" TargetMode="External"/><Relationship Id="rId83" Type="http://schemas.openxmlformats.org/officeDocument/2006/relationships/hyperlink" Target="mailto:dialorinheuang123@gmail.com" TargetMode="External"/><Relationship Id="rId179" Type="http://schemas.openxmlformats.org/officeDocument/2006/relationships/hyperlink" Target="mailto:simmalavongsonexay123@gmail.com" TargetMode="External"/><Relationship Id="rId190" Type="http://schemas.openxmlformats.org/officeDocument/2006/relationships/hyperlink" Target="mailto:kone@gmail.com" TargetMode="External"/><Relationship Id="rId204" Type="http://schemas.openxmlformats.org/officeDocument/2006/relationships/hyperlink" Target="mailto:khamsay.tatom@gmail.com" TargetMode="External"/><Relationship Id="rId225" Type="http://schemas.openxmlformats.org/officeDocument/2006/relationships/hyperlink" Target="mailto:tiengkhamxayavong@gmail.com" TargetMode="External"/><Relationship Id="rId246" Type="http://schemas.openxmlformats.org/officeDocument/2006/relationships/hyperlink" Target="mailto:vanhsy@hotmail.com" TargetMode="External"/><Relationship Id="rId267" Type="http://schemas.openxmlformats.org/officeDocument/2006/relationships/hyperlink" Target="mailto:vlpphmhx@hotmail.com" TargetMode="External"/><Relationship Id="rId288" Type="http://schemas.openxmlformats.org/officeDocument/2006/relationships/hyperlink" Target="mailto:inthavongkhanh@gmail.com" TargetMode="External"/><Relationship Id="rId106" Type="http://schemas.openxmlformats.org/officeDocument/2006/relationships/hyperlink" Target="mailto:phet.datc@gmail.com" TargetMode="External"/><Relationship Id="rId127" Type="http://schemas.openxmlformats.org/officeDocument/2006/relationships/hyperlink" Target="mailto:vilayphone222@gmail.com" TargetMode="External"/><Relationship Id="rId313" Type="http://schemas.openxmlformats.org/officeDocument/2006/relationships/hyperlink" Target="mailto:chinda910@gmail.com" TargetMode="External"/><Relationship Id="rId10" Type="http://schemas.openxmlformats.org/officeDocument/2006/relationships/hyperlink" Target="mailto:sviengsakhone@yahoo.com" TargetMode="External"/><Relationship Id="rId31" Type="http://schemas.openxmlformats.org/officeDocument/2006/relationships/hyperlink" Target="mailto:singthanar@gmail.com" TargetMode="External"/><Relationship Id="rId52" Type="http://schemas.openxmlformats.org/officeDocument/2006/relationships/hyperlink" Target="mailto:thai_lao2010@yahoo.com" TargetMode="External"/><Relationship Id="rId73" Type="http://schemas.openxmlformats.org/officeDocument/2006/relationships/hyperlink" Target="mailto:numthip07042015@gmail.com" TargetMode="External"/><Relationship Id="rId94" Type="http://schemas.openxmlformats.org/officeDocument/2006/relationships/hyperlink" Target="mailto:maidimanivong123456@gmail.com" TargetMode="External"/><Relationship Id="rId148" Type="http://schemas.openxmlformats.org/officeDocument/2006/relationships/hyperlink" Target="mailto:sihachack-k@hotmail.com" TargetMode="External"/><Relationship Id="rId169" Type="http://schemas.openxmlformats.org/officeDocument/2006/relationships/hyperlink" Target="mailto:noyslv2@gmail.com" TargetMode="External"/><Relationship Id="rId334" Type="http://schemas.openxmlformats.org/officeDocument/2006/relationships/hyperlink" Target="mailto:lammonelane@gmail.com" TargetMode="External"/><Relationship Id="rId4" Type="http://schemas.openxmlformats.org/officeDocument/2006/relationships/hyperlink" Target="mailto:koumphol@yahoo.com" TargetMode="External"/><Relationship Id="rId180" Type="http://schemas.openxmlformats.org/officeDocument/2006/relationships/hyperlink" Target="mailto:aninphone@hotmail.com" TargetMode="External"/><Relationship Id="rId215" Type="http://schemas.openxmlformats.org/officeDocument/2006/relationships/hyperlink" Target="mailto:somphone@gmail.com" TargetMode="External"/><Relationship Id="rId236" Type="http://schemas.openxmlformats.org/officeDocument/2006/relationships/hyperlink" Target="mailto:2sou76.dats@gmail.com" TargetMode="External"/><Relationship Id="rId257" Type="http://schemas.openxmlformats.org/officeDocument/2006/relationships/hyperlink" Target="mailto:ksangsvx@gmail.com" TargetMode="External"/><Relationship Id="rId278" Type="http://schemas.openxmlformats.org/officeDocument/2006/relationships/hyperlink" Target="mailto:chindaovond@gmail.com" TargetMode="External"/><Relationship Id="rId303" Type="http://schemas.openxmlformats.org/officeDocument/2006/relationships/hyperlink" Target="mailto:bounpakhong.dg61@gmail.com" TargetMode="External"/><Relationship Id="rId42" Type="http://schemas.openxmlformats.org/officeDocument/2006/relationships/hyperlink" Target="mailto:khao1986@gmail.com" TargetMode="External"/><Relationship Id="rId84" Type="http://schemas.openxmlformats.org/officeDocument/2006/relationships/hyperlink" Target="mailto:ch_niew@hotmail.com" TargetMode="External"/><Relationship Id="rId138" Type="http://schemas.openxmlformats.org/officeDocument/2006/relationships/hyperlink" Target="mailto:thongdypao@gmail.com" TargetMode="External"/><Relationship Id="rId191" Type="http://schemas.openxmlformats.org/officeDocument/2006/relationships/hyperlink" Target="mailto:singpathoumma@gmail.com" TargetMode="External"/><Relationship Id="rId205" Type="http://schemas.openxmlformats.org/officeDocument/2006/relationships/hyperlink" Target="mailto:latdaphone_jieb@hotmail.co.th" TargetMode="External"/><Relationship Id="rId247" Type="http://schemas.openxmlformats.org/officeDocument/2006/relationships/hyperlink" Target="mailto:chanmaly.9@gmail.com" TargetMode="External"/><Relationship Id="rId107" Type="http://schemas.openxmlformats.org/officeDocument/2006/relationships/hyperlink" Target="mailto:maisavatdy@gmail.com" TargetMode="External"/><Relationship Id="rId289" Type="http://schemas.openxmlformats.org/officeDocument/2006/relationships/hyperlink" Target="mailto:mynattPX@gmail.com" TargetMode="External"/><Relationship Id="rId11" Type="http://schemas.openxmlformats.org/officeDocument/2006/relationships/hyperlink" Target="mailto:samonebort@gmail.com" TargetMode="External"/><Relationship Id="rId53" Type="http://schemas.openxmlformats.org/officeDocument/2006/relationships/hyperlink" Target="mailto:psoukdanin@yahoo.com" TargetMode="External"/><Relationship Id="rId149" Type="http://schemas.openxmlformats.org/officeDocument/2006/relationships/hyperlink" Target="mailto:sookouthai@gmail.com" TargetMode="External"/><Relationship Id="rId314" Type="http://schemas.openxmlformats.org/officeDocument/2006/relationships/hyperlink" Target="mailto:noyslv2@gmail.com" TargetMode="External"/><Relationship Id="rId95" Type="http://schemas.openxmlformats.org/officeDocument/2006/relationships/hyperlink" Target="mailto:pelebunchang1@gmail.com" TargetMode="External"/><Relationship Id="rId160" Type="http://schemas.openxmlformats.org/officeDocument/2006/relationships/hyperlink" Target="mailto:thipphaphoneviengmany@gmail.com" TargetMode="External"/><Relationship Id="rId216" Type="http://schemas.openxmlformats.org/officeDocument/2006/relationships/hyperlink" Target="mailto:oudonekeovong@gmail.com" TargetMode="External"/><Relationship Id="rId258" Type="http://schemas.openxmlformats.org/officeDocument/2006/relationships/hyperlink" Target="mailto:somphonechanthathap@gmail.com" TargetMode="External"/><Relationship Id="rId22" Type="http://schemas.openxmlformats.org/officeDocument/2006/relationships/hyperlink" Target="mailto:xone.kean2018@gmail.com" TargetMode="External"/><Relationship Id="rId64" Type="http://schemas.openxmlformats.org/officeDocument/2006/relationships/hyperlink" Target="mailto:hongxay79@gmail.com" TargetMode="External"/><Relationship Id="rId118" Type="http://schemas.openxmlformats.org/officeDocument/2006/relationships/hyperlink" Target="mailto:nouanerahong@gmail.com" TargetMode="External"/><Relationship Id="rId325" Type="http://schemas.openxmlformats.org/officeDocument/2006/relationships/hyperlink" Target="mailto:kheuavanh2367@gmail.com" TargetMode="External"/><Relationship Id="rId171" Type="http://schemas.openxmlformats.org/officeDocument/2006/relationships/hyperlink" Target="mailto:myna@gmail.com" TargetMode="External"/><Relationship Id="rId227" Type="http://schemas.openxmlformats.org/officeDocument/2006/relationships/hyperlink" Target="mailto:sithsomchaypl@gmail.com" TargetMode="External"/><Relationship Id="rId269" Type="http://schemas.openxmlformats.org/officeDocument/2006/relationships/hyperlink" Target="mailto:ngapvs@gmail.com" TargetMode="External"/><Relationship Id="rId33" Type="http://schemas.openxmlformats.org/officeDocument/2006/relationships/hyperlink" Target="mailto:keosangvanevilaysan@gmail.com" TargetMode="External"/><Relationship Id="rId129" Type="http://schemas.openxmlformats.org/officeDocument/2006/relationships/hyperlink" Target="mailto:aleesanetijack@yahoo.com" TargetMode="External"/><Relationship Id="rId280" Type="http://schemas.openxmlformats.org/officeDocument/2006/relationships/hyperlink" Target="mailto:sylivongphachanh@gmail.com" TargetMode="External"/><Relationship Id="rId336" Type="http://schemas.openxmlformats.org/officeDocument/2006/relationships/hyperlink" Target="mailto:inew92197933@gmail.com" TargetMode="External"/><Relationship Id="rId75" Type="http://schemas.openxmlformats.org/officeDocument/2006/relationships/hyperlink" Target="mailto:noysengchan2013@gmail.com" TargetMode="External"/><Relationship Id="rId140" Type="http://schemas.openxmlformats.org/officeDocument/2006/relationships/hyperlink" Target="mailto:khamphaimaibai@gmail.com" TargetMode="External"/><Relationship Id="rId182" Type="http://schemas.openxmlformats.org/officeDocument/2006/relationships/hyperlink" Target="mailto:onkeomanee@gmail.com" TargetMode="External"/><Relationship Id="rId6" Type="http://schemas.openxmlformats.org/officeDocument/2006/relationships/hyperlink" Target="mailto:thipphavongmnv@gmail.com" TargetMode="External"/><Relationship Id="rId238" Type="http://schemas.openxmlformats.org/officeDocument/2006/relationships/hyperlink" Target="mailto:lex.geologist@gmail.com" TargetMode="External"/><Relationship Id="rId291" Type="http://schemas.openxmlformats.org/officeDocument/2006/relationships/hyperlink" Target="mailto:soulivanhkhamphavong@gmail.com" TargetMode="External"/><Relationship Id="rId305" Type="http://schemas.openxmlformats.org/officeDocument/2006/relationships/hyperlink" Target="mailto:thongdypao@gmail.com" TargetMode="External"/><Relationship Id="rId44" Type="http://schemas.openxmlformats.org/officeDocument/2006/relationships/hyperlink" Target="mailto:bouachanhominsyxieng@gmail.com" TargetMode="External"/><Relationship Id="rId86" Type="http://schemas.openxmlformats.org/officeDocument/2006/relationships/hyperlink" Target="mailto:vonedpc@gmail.com" TargetMode="External"/><Relationship Id="rId151" Type="http://schemas.openxmlformats.org/officeDocument/2006/relationships/hyperlink" Target="mailto:panpaya60@gmail.com" TargetMode="External"/><Relationship Id="rId193" Type="http://schemas.openxmlformats.org/officeDocument/2006/relationships/hyperlink" Target="mailto:xiengmala.cpt.@gmail.com" TargetMode="External"/><Relationship Id="rId207" Type="http://schemas.openxmlformats.org/officeDocument/2006/relationships/hyperlink" Target="mailto:inthirath@gmail.com" TargetMode="External"/><Relationship Id="rId249" Type="http://schemas.openxmlformats.org/officeDocument/2006/relationships/hyperlink" Target="mailto:phouvan38@hotmail.com" TargetMode="External"/><Relationship Id="rId13" Type="http://schemas.openxmlformats.org/officeDocument/2006/relationships/hyperlink" Target="mailto:saokham1010@gmail.com" TargetMode="External"/><Relationship Id="rId109" Type="http://schemas.openxmlformats.org/officeDocument/2006/relationships/hyperlink" Target="mailto:saylidda2018@gmail.com" TargetMode="External"/><Relationship Id="rId260" Type="http://schemas.openxmlformats.org/officeDocument/2006/relationships/hyperlink" Target="mailto:kxiengtrppg@gmail.com" TargetMode="External"/><Relationship Id="rId316" Type="http://schemas.openxmlformats.org/officeDocument/2006/relationships/hyperlink" Target="mailto:vetsouvan27@gmail.com" TargetMode="External"/><Relationship Id="rId55" Type="http://schemas.openxmlformats.org/officeDocument/2006/relationships/hyperlink" Target="mailto:tor-2@windowslive.com" TargetMode="External"/><Relationship Id="rId97" Type="http://schemas.openxmlformats.org/officeDocument/2006/relationships/hyperlink" Target="mailto:k_souphakhansay@yahoo.com" TargetMode="External"/><Relationship Id="rId120" Type="http://schemas.openxmlformats.org/officeDocument/2006/relationships/hyperlink" Target="mailto:viengxaycl@gmail.com" TargetMode="External"/><Relationship Id="rId162" Type="http://schemas.openxmlformats.org/officeDocument/2006/relationships/hyperlink" Target="mailto:pou_999@yahoo.com" TargetMode="External"/><Relationship Id="rId218" Type="http://schemas.openxmlformats.org/officeDocument/2006/relationships/hyperlink" Target="mailto:men.126@icloud.com" TargetMode="External"/><Relationship Id="rId271" Type="http://schemas.openxmlformats.org/officeDocument/2006/relationships/hyperlink" Target="mailto:bounphomKMP@gmail.com" TargetMode="External"/><Relationship Id="rId24" Type="http://schemas.openxmlformats.org/officeDocument/2006/relationships/hyperlink" Target="mailto:a.onnavong@gmail.com" TargetMode="External"/><Relationship Id="rId66" Type="http://schemas.openxmlformats.org/officeDocument/2006/relationships/hyperlink" Target="mailto:phuthong1978@gmail.com" TargetMode="External"/><Relationship Id="rId131" Type="http://schemas.openxmlformats.org/officeDocument/2006/relationships/hyperlink" Target="mailto:c_phoun@yahoo.com" TargetMode="External"/><Relationship Id="rId327" Type="http://schemas.openxmlformats.org/officeDocument/2006/relationships/hyperlink" Target="mailto:kheuavanh2367@gmail.com" TargetMode="External"/><Relationship Id="rId173" Type="http://schemas.openxmlformats.org/officeDocument/2006/relationships/hyperlink" Target="mailto:mone993@yahoo.com" TargetMode="External"/><Relationship Id="rId229" Type="http://schemas.openxmlformats.org/officeDocument/2006/relationships/hyperlink" Target="mailto:kainakhonepravisa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4"/>
  <sheetViews>
    <sheetView showGridLines="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B4" sqref="B4:B244"/>
    </sheetView>
  </sheetViews>
  <sheetFormatPr defaultColWidth="8.85546875" defaultRowHeight="20.25" x14ac:dyDescent="0.5"/>
  <cols>
    <col min="1" max="1" width="8.85546875" style="6" hidden="1" customWidth="1"/>
    <col min="2" max="2" width="6.42578125" style="38" customWidth="1"/>
    <col min="3" max="3" width="27.85546875" style="6" customWidth="1"/>
    <col min="4" max="4" width="4.85546875" style="6" bestFit="1" customWidth="1"/>
    <col min="5" max="5" width="7.42578125" style="6" customWidth="1"/>
    <col min="6" max="6" width="29.85546875" style="39" customWidth="1"/>
    <col min="7" max="7" width="13.140625" style="140" customWidth="1"/>
    <col min="8" max="8" width="8.42578125" style="38" customWidth="1"/>
    <col min="9" max="9" width="14.42578125" style="40" customWidth="1"/>
    <col min="10" max="10" width="31.28515625" style="41" customWidth="1"/>
    <col min="11" max="11" width="9.140625" style="6" customWidth="1"/>
    <col min="12" max="12" width="15.7109375" style="6" customWidth="1"/>
    <col min="13" max="16384" width="8.85546875" style="6"/>
  </cols>
  <sheetData>
    <row r="1" spans="2:12" ht="23.25" x14ac:dyDescent="0.5">
      <c r="B1" s="822" t="s">
        <v>210</v>
      </c>
      <c r="C1" s="822"/>
      <c r="D1" s="822"/>
      <c r="E1" s="822"/>
      <c r="F1" s="822"/>
      <c r="G1" s="822"/>
      <c r="H1" s="822"/>
      <c r="I1" s="822"/>
      <c r="J1" s="822"/>
      <c r="K1" s="822"/>
      <c r="L1" s="822"/>
    </row>
    <row r="2" spans="2:12" ht="21" thickBot="1" x14ac:dyDescent="0.55000000000000004"/>
    <row r="3" spans="2:12" s="261" customFormat="1" ht="40.5" x14ac:dyDescent="0.25">
      <c r="B3" s="53" t="s">
        <v>0</v>
      </c>
      <c r="C3" s="54" t="s">
        <v>1</v>
      </c>
      <c r="D3" s="54" t="s">
        <v>2</v>
      </c>
      <c r="E3" s="54" t="s">
        <v>211</v>
      </c>
      <c r="F3" s="54" t="s">
        <v>3</v>
      </c>
      <c r="G3" s="262" t="s">
        <v>4</v>
      </c>
      <c r="H3" s="55" t="s">
        <v>212</v>
      </c>
      <c r="I3" s="56" t="s">
        <v>5</v>
      </c>
      <c r="J3" s="54" t="s">
        <v>6</v>
      </c>
      <c r="K3" s="54" t="s">
        <v>7</v>
      </c>
      <c r="L3" s="57" t="s">
        <v>8</v>
      </c>
    </row>
    <row r="4" spans="2:12" ht="27.95" customHeight="1" x14ac:dyDescent="0.5">
      <c r="B4" s="58">
        <v>1</v>
      </c>
      <c r="C4" s="7" t="s">
        <v>1083</v>
      </c>
      <c r="D4" s="8" t="s">
        <v>10</v>
      </c>
      <c r="E4" s="8" t="s">
        <v>869</v>
      </c>
      <c r="F4" s="9" t="s">
        <v>1084</v>
      </c>
      <c r="G4" s="151" t="s">
        <v>159</v>
      </c>
      <c r="H4" s="36">
        <v>7</v>
      </c>
      <c r="I4" s="84">
        <v>98909768</v>
      </c>
      <c r="J4" s="85"/>
      <c r="K4" s="49" t="s">
        <v>26</v>
      </c>
      <c r="L4" s="83" t="s">
        <v>1080</v>
      </c>
    </row>
    <row r="5" spans="2:12" x14ac:dyDescent="0.5">
      <c r="B5" s="58">
        <v>2</v>
      </c>
      <c r="C5" s="7" t="s">
        <v>1015</v>
      </c>
      <c r="D5" s="8" t="s">
        <v>17</v>
      </c>
      <c r="E5" s="8" t="s">
        <v>869</v>
      </c>
      <c r="F5" s="9" t="s">
        <v>1016</v>
      </c>
      <c r="G5" s="153" t="s">
        <v>905</v>
      </c>
      <c r="H5" s="36">
        <v>5</v>
      </c>
      <c r="I5" s="78">
        <v>98966668</v>
      </c>
      <c r="J5" s="62"/>
      <c r="K5" s="17" t="s">
        <v>32</v>
      </c>
      <c r="L5" s="83" t="s">
        <v>872</v>
      </c>
    </row>
    <row r="6" spans="2:12" x14ac:dyDescent="0.5">
      <c r="B6" s="58">
        <v>3</v>
      </c>
      <c r="C6" s="7" t="s">
        <v>693</v>
      </c>
      <c r="D6" s="8" t="s">
        <v>17</v>
      </c>
      <c r="E6" s="8" t="s">
        <v>869</v>
      </c>
      <c r="F6" s="9" t="s">
        <v>1087</v>
      </c>
      <c r="G6" s="151" t="s">
        <v>140</v>
      </c>
      <c r="H6" s="36">
        <v>7</v>
      </c>
      <c r="I6" s="84">
        <v>9643993</v>
      </c>
      <c r="J6" s="62" t="s">
        <v>1088</v>
      </c>
      <c r="K6" s="49" t="s">
        <v>26</v>
      </c>
      <c r="L6" s="83" t="s">
        <v>1080</v>
      </c>
    </row>
    <row r="7" spans="2:12" x14ac:dyDescent="0.5">
      <c r="B7" s="58">
        <v>4</v>
      </c>
      <c r="C7" s="7" t="s">
        <v>607</v>
      </c>
      <c r="D7" s="8" t="s">
        <v>17</v>
      </c>
      <c r="E7" s="8" t="s">
        <v>869</v>
      </c>
      <c r="F7" s="97" t="s">
        <v>1093</v>
      </c>
      <c r="G7" s="151" t="s">
        <v>120</v>
      </c>
      <c r="H7" s="36">
        <v>7</v>
      </c>
      <c r="I7" s="84">
        <v>56820034</v>
      </c>
      <c r="J7" s="62"/>
      <c r="K7" s="49" t="s">
        <v>26</v>
      </c>
      <c r="L7" s="83" t="s">
        <v>1080</v>
      </c>
    </row>
    <row r="8" spans="2:12" ht="18.75" customHeight="1" x14ac:dyDescent="0.5">
      <c r="B8" s="58">
        <v>5</v>
      </c>
      <c r="C8" s="1" t="s">
        <v>750</v>
      </c>
      <c r="D8" s="18" t="s">
        <v>10</v>
      </c>
      <c r="E8" s="8" t="s">
        <v>869</v>
      </c>
      <c r="F8" s="19" t="s">
        <v>751</v>
      </c>
      <c r="G8" s="144" t="s">
        <v>159</v>
      </c>
      <c r="H8" s="20">
        <v>2</v>
      </c>
      <c r="I8" s="66">
        <v>305793930</v>
      </c>
      <c r="J8" s="42"/>
      <c r="K8" s="17" t="s">
        <v>274</v>
      </c>
      <c r="L8" s="68" t="s">
        <v>275</v>
      </c>
    </row>
    <row r="9" spans="2:12" x14ac:dyDescent="0.5">
      <c r="B9" s="58">
        <v>6</v>
      </c>
      <c r="C9" s="7" t="s">
        <v>974</v>
      </c>
      <c r="D9" s="8" t="s">
        <v>17</v>
      </c>
      <c r="E9" s="8" t="s">
        <v>869</v>
      </c>
      <c r="F9" s="9" t="s">
        <v>975</v>
      </c>
      <c r="G9" s="151" t="s">
        <v>159</v>
      </c>
      <c r="H9" s="36">
        <v>5</v>
      </c>
      <c r="I9" s="78">
        <v>55983377</v>
      </c>
      <c r="J9" s="62" t="s">
        <v>976</v>
      </c>
      <c r="K9" s="17" t="s">
        <v>32</v>
      </c>
      <c r="L9" s="83" t="s">
        <v>872</v>
      </c>
    </row>
    <row r="10" spans="2:12" x14ac:dyDescent="0.5">
      <c r="B10" s="58">
        <v>7</v>
      </c>
      <c r="C10" s="7" t="s">
        <v>1008</v>
      </c>
      <c r="D10" s="8" t="s">
        <v>10</v>
      </c>
      <c r="E10" s="8" t="s">
        <v>869</v>
      </c>
      <c r="F10" s="9" t="s">
        <v>1009</v>
      </c>
      <c r="G10" s="151" t="s">
        <v>39</v>
      </c>
      <c r="H10" s="36">
        <v>5</v>
      </c>
      <c r="I10" s="78">
        <v>97554983</v>
      </c>
      <c r="J10" s="62" t="s">
        <v>1010</v>
      </c>
      <c r="K10" s="17" t="s">
        <v>32</v>
      </c>
      <c r="L10" s="83" t="s">
        <v>872</v>
      </c>
    </row>
    <row r="11" spans="2:12" x14ac:dyDescent="0.5">
      <c r="B11" s="58">
        <v>8</v>
      </c>
      <c r="C11" s="7" t="s">
        <v>997</v>
      </c>
      <c r="D11" s="8" t="s">
        <v>10</v>
      </c>
      <c r="E11" s="8" t="s">
        <v>869</v>
      </c>
      <c r="F11" s="13" t="s">
        <v>998</v>
      </c>
      <c r="G11" s="146" t="s">
        <v>102</v>
      </c>
      <c r="H11" s="36">
        <v>5</v>
      </c>
      <c r="I11" s="81">
        <v>52825993</v>
      </c>
      <c r="J11" s="62"/>
      <c r="K11" s="17" t="s">
        <v>32</v>
      </c>
      <c r="L11" s="83" t="s">
        <v>872</v>
      </c>
    </row>
    <row r="12" spans="2:12" x14ac:dyDescent="0.5">
      <c r="B12" s="58">
        <v>9</v>
      </c>
      <c r="C12" s="11" t="s">
        <v>1001</v>
      </c>
      <c r="D12" s="8" t="s">
        <v>10</v>
      </c>
      <c r="E12" s="8" t="s">
        <v>869</v>
      </c>
      <c r="F12" s="13" t="s">
        <v>998</v>
      </c>
      <c r="G12" s="151" t="s">
        <v>12</v>
      </c>
      <c r="H12" s="36">
        <v>5</v>
      </c>
      <c r="I12" s="78">
        <v>22221955</v>
      </c>
      <c r="J12" s="62" t="s">
        <v>1002</v>
      </c>
      <c r="K12" s="17" t="s">
        <v>32</v>
      </c>
      <c r="L12" s="83" t="s">
        <v>872</v>
      </c>
    </row>
    <row r="13" spans="2:12" ht="40.5" x14ac:dyDescent="0.5">
      <c r="B13" s="58">
        <v>10</v>
      </c>
      <c r="C13" s="1" t="s">
        <v>705</v>
      </c>
      <c r="D13" s="8" t="s">
        <v>17</v>
      </c>
      <c r="E13" s="8" t="s">
        <v>869</v>
      </c>
      <c r="F13" s="19" t="s">
        <v>706</v>
      </c>
      <c r="G13" s="144" t="s">
        <v>140</v>
      </c>
      <c r="H13" s="20">
        <v>2</v>
      </c>
      <c r="I13" s="21">
        <v>96484519</v>
      </c>
      <c r="J13" s="43" t="s">
        <v>707</v>
      </c>
      <c r="K13" s="17" t="s">
        <v>285</v>
      </c>
      <c r="L13" s="68" t="s">
        <v>286</v>
      </c>
    </row>
    <row r="14" spans="2:12" x14ac:dyDescent="0.5">
      <c r="B14" s="58">
        <v>11</v>
      </c>
      <c r="C14" s="7" t="s">
        <v>152</v>
      </c>
      <c r="D14" s="8" t="s">
        <v>10</v>
      </c>
      <c r="E14" s="8" t="s">
        <v>869</v>
      </c>
      <c r="F14" s="9" t="s">
        <v>153</v>
      </c>
      <c r="G14" s="141" t="s">
        <v>140</v>
      </c>
      <c r="H14" s="10">
        <v>12</v>
      </c>
      <c r="I14" s="16">
        <v>22044439</v>
      </c>
      <c r="J14" s="42" t="s">
        <v>179</v>
      </c>
      <c r="K14" s="17" t="s">
        <v>32</v>
      </c>
      <c r="L14" s="59" t="s">
        <v>33</v>
      </c>
    </row>
    <row r="15" spans="2:12" ht="40.5" x14ac:dyDescent="0.5">
      <c r="B15" s="58">
        <v>12</v>
      </c>
      <c r="C15" s="1" t="s">
        <v>276</v>
      </c>
      <c r="D15" s="8" t="s">
        <v>17</v>
      </c>
      <c r="E15" s="8" t="s">
        <v>869</v>
      </c>
      <c r="F15" s="19" t="s">
        <v>277</v>
      </c>
      <c r="G15" s="144" t="s">
        <v>12</v>
      </c>
      <c r="H15" s="20">
        <v>2</v>
      </c>
      <c r="I15" s="71">
        <v>28176674</v>
      </c>
      <c r="J15" s="42" t="s">
        <v>278</v>
      </c>
      <c r="K15" s="17" t="s">
        <v>274</v>
      </c>
      <c r="L15" s="68" t="s">
        <v>275</v>
      </c>
    </row>
    <row r="16" spans="2:12" x14ac:dyDescent="0.5">
      <c r="B16" s="58">
        <v>13</v>
      </c>
      <c r="C16" s="7" t="s">
        <v>138</v>
      </c>
      <c r="D16" s="8" t="s">
        <v>17</v>
      </c>
      <c r="E16" s="8" t="s">
        <v>869</v>
      </c>
      <c r="F16" s="9" t="s">
        <v>139</v>
      </c>
      <c r="G16" s="141" t="s">
        <v>140</v>
      </c>
      <c r="H16" s="10">
        <v>12</v>
      </c>
      <c r="I16" s="16">
        <v>52276587</v>
      </c>
      <c r="J16" s="42" t="s">
        <v>141</v>
      </c>
      <c r="K16" s="17" t="s">
        <v>14</v>
      </c>
      <c r="L16" s="59" t="s">
        <v>15</v>
      </c>
    </row>
    <row r="17" spans="2:12" x14ac:dyDescent="0.5">
      <c r="B17" s="58">
        <v>14</v>
      </c>
      <c r="C17" s="7" t="s">
        <v>1026</v>
      </c>
      <c r="D17" s="8" t="s">
        <v>17</v>
      </c>
      <c r="E17" s="8" t="s">
        <v>869</v>
      </c>
      <c r="F17" s="9" t="s">
        <v>1027</v>
      </c>
      <c r="G17" s="151" t="s">
        <v>159</v>
      </c>
      <c r="H17" s="36">
        <v>7</v>
      </c>
      <c r="I17" s="84">
        <v>55434598</v>
      </c>
      <c r="J17" s="85"/>
      <c r="K17" s="49" t="s">
        <v>14</v>
      </c>
      <c r="L17" s="83" t="s">
        <v>1079</v>
      </c>
    </row>
    <row r="18" spans="2:12" x14ac:dyDescent="0.5">
      <c r="B18" s="58">
        <v>15</v>
      </c>
      <c r="C18" s="7" t="s">
        <v>1028</v>
      </c>
      <c r="D18" s="8" t="s">
        <v>10</v>
      </c>
      <c r="E18" s="8" t="s">
        <v>869</v>
      </c>
      <c r="F18" s="9" t="s">
        <v>1027</v>
      </c>
      <c r="G18" s="151" t="s">
        <v>159</v>
      </c>
      <c r="H18" s="36">
        <v>7</v>
      </c>
      <c r="I18" s="84">
        <v>97778002</v>
      </c>
      <c r="J18" s="62" t="s">
        <v>1029</v>
      </c>
      <c r="K18" s="49" t="s">
        <v>14</v>
      </c>
      <c r="L18" s="83" t="s">
        <v>1079</v>
      </c>
    </row>
    <row r="19" spans="2:12" x14ac:dyDescent="0.5">
      <c r="B19" s="58">
        <v>16</v>
      </c>
      <c r="C19" s="7" t="s">
        <v>1032</v>
      </c>
      <c r="D19" s="8" t="s">
        <v>10</v>
      </c>
      <c r="E19" s="8" t="s">
        <v>869</v>
      </c>
      <c r="F19" s="97" t="s">
        <v>1033</v>
      </c>
      <c r="G19" s="151" t="s">
        <v>140</v>
      </c>
      <c r="H19" s="36">
        <v>7</v>
      </c>
      <c r="I19" s="86">
        <v>23555292</v>
      </c>
      <c r="J19" s="62" t="s">
        <v>1034</v>
      </c>
      <c r="K19" s="49" t="s">
        <v>14</v>
      </c>
      <c r="L19" s="83" t="s">
        <v>1079</v>
      </c>
    </row>
    <row r="20" spans="2:12" x14ac:dyDescent="0.5">
      <c r="B20" s="58">
        <v>17</v>
      </c>
      <c r="C20" s="7" t="s">
        <v>138</v>
      </c>
      <c r="D20" s="8" t="s">
        <v>17</v>
      </c>
      <c r="E20" s="8" t="s">
        <v>869</v>
      </c>
      <c r="F20" s="97" t="s">
        <v>1030</v>
      </c>
      <c r="G20" s="151" t="s">
        <v>140</v>
      </c>
      <c r="H20" s="36">
        <v>7</v>
      </c>
      <c r="I20" s="84">
        <v>52276587</v>
      </c>
      <c r="J20" s="62" t="s">
        <v>1031</v>
      </c>
      <c r="K20" s="49" t="s">
        <v>14</v>
      </c>
      <c r="L20" s="83" t="s">
        <v>1079</v>
      </c>
    </row>
    <row r="21" spans="2:12" x14ac:dyDescent="0.5">
      <c r="B21" s="58">
        <v>18</v>
      </c>
      <c r="C21" s="7" t="s">
        <v>982</v>
      </c>
      <c r="D21" s="8" t="s">
        <v>17</v>
      </c>
      <c r="E21" s="8" t="s">
        <v>869</v>
      </c>
      <c r="F21" s="97" t="s">
        <v>1094</v>
      </c>
      <c r="G21" s="151" t="s">
        <v>120</v>
      </c>
      <c r="H21" s="36">
        <v>7</v>
      </c>
      <c r="I21" s="84">
        <v>55648877</v>
      </c>
      <c r="J21" s="62" t="s">
        <v>984</v>
      </c>
      <c r="K21" s="49" t="s">
        <v>26</v>
      </c>
      <c r="L21" s="83" t="s">
        <v>1080</v>
      </c>
    </row>
    <row r="22" spans="2:12" x14ac:dyDescent="0.5">
      <c r="B22" s="58">
        <v>19</v>
      </c>
      <c r="C22" s="7" t="s">
        <v>1085</v>
      </c>
      <c r="D22" s="8" t="s">
        <v>10</v>
      </c>
      <c r="E22" s="8" t="s">
        <v>869</v>
      </c>
      <c r="F22" s="9" t="s">
        <v>1086</v>
      </c>
      <c r="G22" s="151" t="s">
        <v>159</v>
      </c>
      <c r="H22" s="36">
        <v>7</v>
      </c>
      <c r="I22" s="84">
        <v>777504017</v>
      </c>
      <c r="J22" s="62"/>
      <c r="K22" s="49" t="s">
        <v>26</v>
      </c>
      <c r="L22" s="83" t="s">
        <v>1080</v>
      </c>
    </row>
    <row r="23" spans="2:12" x14ac:dyDescent="0.5">
      <c r="B23" s="58">
        <v>20</v>
      </c>
      <c r="C23" s="11" t="s">
        <v>946</v>
      </c>
      <c r="D23" s="8" t="s">
        <v>17</v>
      </c>
      <c r="E23" s="8" t="s">
        <v>869</v>
      </c>
      <c r="F23" s="13" t="s">
        <v>947</v>
      </c>
      <c r="G23" s="151" t="s">
        <v>12</v>
      </c>
      <c r="H23" s="36">
        <v>5</v>
      </c>
      <c r="I23" s="78">
        <v>58305530</v>
      </c>
      <c r="J23" s="62" t="s">
        <v>948</v>
      </c>
      <c r="K23" s="17" t="s">
        <v>26</v>
      </c>
      <c r="L23" s="83" t="s">
        <v>871</v>
      </c>
    </row>
    <row r="24" spans="2:12" x14ac:dyDescent="0.5">
      <c r="B24" s="58">
        <v>21</v>
      </c>
      <c r="C24" s="11" t="s">
        <v>949</v>
      </c>
      <c r="D24" s="8" t="s">
        <v>17</v>
      </c>
      <c r="E24" s="8" t="s">
        <v>869</v>
      </c>
      <c r="F24" s="13" t="s">
        <v>947</v>
      </c>
      <c r="G24" s="151" t="s">
        <v>12</v>
      </c>
      <c r="H24" s="36">
        <v>5</v>
      </c>
      <c r="I24" s="78">
        <v>59547849</v>
      </c>
      <c r="J24" s="62"/>
      <c r="K24" s="17" t="s">
        <v>26</v>
      </c>
      <c r="L24" s="83" t="s">
        <v>871</v>
      </c>
    </row>
    <row r="25" spans="2:12" ht="20.25" customHeight="1" x14ac:dyDescent="0.5">
      <c r="B25" s="58">
        <v>22</v>
      </c>
      <c r="C25" s="11" t="s">
        <v>950</v>
      </c>
      <c r="D25" s="8" t="s">
        <v>17</v>
      </c>
      <c r="E25" s="8" t="s">
        <v>869</v>
      </c>
      <c r="F25" s="13" t="s">
        <v>951</v>
      </c>
      <c r="G25" s="151" t="s">
        <v>12</v>
      </c>
      <c r="H25" s="36">
        <v>5</v>
      </c>
      <c r="I25" s="81" t="s">
        <v>952</v>
      </c>
      <c r="J25" s="62"/>
      <c r="K25" s="17" t="s">
        <v>26</v>
      </c>
      <c r="L25" s="83" t="s">
        <v>871</v>
      </c>
    </row>
    <row r="26" spans="2:12" x14ac:dyDescent="0.5">
      <c r="B26" s="58">
        <v>23</v>
      </c>
      <c r="C26" s="1" t="s">
        <v>752</v>
      </c>
      <c r="D26" s="18" t="s">
        <v>10</v>
      </c>
      <c r="E26" s="8" t="s">
        <v>869</v>
      </c>
      <c r="F26" s="19" t="s">
        <v>753</v>
      </c>
      <c r="G26" s="144" t="s">
        <v>159</v>
      </c>
      <c r="H26" s="20">
        <v>2</v>
      </c>
      <c r="I26" s="21">
        <v>97688326</v>
      </c>
      <c r="J26" s="43"/>
      <c r="K26" s="17" t="s">
        <v>285</v>
      </c>
      <c r="L26" s="68" t="s">
        <v>286</v>
      </c>
    </row>
    <row r="27" spans="2:12" x14ac:dyDescent="0.5">
      <c r="B27" s="58">
        <v>24</v>
      </c>
      <c r="C27" s="1" t="s">
        <v>725</v>
      </c>
      <c r="D27" s="18" t="s">
        <v>10</v>
      </c>
      <c r="E27" s="8" t="s">
        <v>869</v>
      </c>
      <c r="F27" s="19" t="s">
        <v>726</v>
      </c>
      <c r="G27" s="144" t="s">
        <v>159</v>
      </c>
      <c r="H27" s="20">
        <v>2</v>
      </c>
      <c r="I27" s="66">
        <v>55205511</v>
      </c>
      <c r="J27" s="42" t="s">
        <v>727</v>
      </c>
      <c r="K27" s="67" t="s">
        <v>32</v>
      </c>
      <c r="L27" s="68" t="s">
        <v>239</v>
      </c>
    </row>
    <row r="28" spans="2:12" x14ac:dyDescent="0.5">
      <c r="B28" s="58">
        <v>25</v>
      </c>
      <c r="C28" s="7" t="s">
        <v>124</v>
      </c>
      <c r="D28" s="8" t="s">
        <v>17</v>
      </c>
      <c r="E28" s="8" t="s">
        <v>869</v>
      </c>
      <c r="F28" s="9" t="s">
        <v>125</v>
      </c>
      <c r="G28" s="141" t="s">
        <v>120</v>
      </c>
      <c r="H28" s="10">
        <v>12</v>
      </c>
      <c r="I28" s="16">
        <v>55215864</v>
      </c>
      <c r="J28" s="42" t="s">
        <v>126</v>
      </c>
      <c r="K28" s="17" t="s">
        <v>14</v>
      </c>
      <c r="L28" s="59" t="s">
        <v>15</v>
      </c>
    </row>
    <row r="29" spans="2:12" x14ac:dyDescent="0.5">
      <c r="B29" s="58">
        <v>26</v>
      </c>
      <c r="C29" s="1" t="s">
        <v>818</v>
      </c>
      <c r="D29" s="8" t="s">
        <v>17</v>
      </c>
      <c r="E29" s="8" t="s">
        <v>869</v>
      </c>
      <c r="F29" s="19" t="s">
        <v>819</v>
      </c>
      <c r="G29" s="144" t="s">
        <v>102</v>
      </c>
      <c r="H29" s="20">
        <v>13</v>
      </c>
      <c r="I29" s="66">
        <v>55752380</v>
      </c>
      <c r="J29" s="42" t="s">
        <v>820</v>
      </c>
      <c r="K29" s="17" t="s">
        <v>14</v>
      </c>
      <c r="L29" s="76" t="s">
        <v>33</v>
      </c>
    </row>
    <row r="30" spans="2:12" x14ac:dyDescent="0.5">
      <c r="B30" s="58">
        <v>27</v>
      </c>
      <c r="C30" s="7" t="s">
        <v>982</v>
      </c>
      <c r="D30" s="8" t="s">
        <v>17</v>
      </c>
      <c r="E30" s="14" t="s">
        <v>865</v>
      </c>
      <c r="F30" s="9" t="s">
        <v>983</v>
      </c>
      <c r="G30" s="151" t="s">
        <v>120</v>
      </c>
      <c r="H30" s="36">
        <v>5</v>
      </c>
      <c r="I30" s="78">
        <v>55648877</v>
      </c>
      <c r="J30" s="62" t="s">
        <v>984</v>
      </c>
      <c r="K30" s="17" t="s">
        <v>32</v>
      </c>
      <c r="L30" s="83" t="s">
        <v>872</v>
      </c>
    </row>
    <row r="31" spans="2:12" x14ac:dyDescent="0.5">
      <c r="B31" s="58">
        <v>28</v>
      </c>
      <c r="C31" s="1" t="s">
        <v>611</v>
      </c>
      <c r="D31" s="8" t="s">
        <v>17</v>
      </c>
      <c r="E31" s="8" t="s">
        <v>869</v>
      </c>
      <c r="F31" s="19" t="s">
        <v>612</v>
      </c>
      <c r="G31" s="144" t="s">
        <v>120</v>
      </c>
      <c r="H31" s="20">
        <v>2</v>
      </c>
      <c r="I31" s="71" t="s">
        <v>613</v>
      </c>
      <c r="J31" s="62" t="s">
        <v>614</v>
      </c>
      <c r="K31" s="67" t="s">
        <v>264</v>
      </c>
      <c r="L31" s="76" t="s">
        <v>265</v>
      </c>
    </row>
    <row r="32" spans="2:12" x14ac:dyDescent="0.5">
      <c r="B32" s="58">
        <v>29</v>
      </c>
      <c r="C32" s="11" t="s">
        <v>49</v>
      </c>
      <c r="D32" s="12" t="s">
        <v>10</v>
      </c>
      <c r="E32" s="8" t="s">
        <v>869</v>
      </c>
      <c r="F32" s="13" t="s">
        <v>50</v>
      </c>
      <c r="G32" s="142" t="s">
        <v>39</v>
      </c>
      <c r="H32" s="10">
        <v>12</v>
      </c>
      <c r="I32" s="61">
        <v>22219368</v>
      </c>
      <c r="J32" s="62" t="s">
        <v>208</v>
      </c>
      <c r="K32" s="63" t="s">
        <v>26</v>
      </c>
      <c r="L32" s="64" t="s">
        <v>48</v>
      </c>
    </row>
    <row r="33" spans="2:12" x14ac:dyDescent="0.5">
      <c r="B33" s="58">
        <v>30</v>
      </c>
      <c r="C33" s="7" t="s">
        <v>1108</v>
      </c>
      <c r="D33" s="8" t="s">
        <v>10</v>
      </c>
      <c r="E33" s="8" t="s">
        <v>869</v>
      </c>
      <c r="F33" s="9" t="s">
        <v>50</v>
      </c>
      <c r="G33" s="151" t="s">
        <v>39</v>
      </c>
      <c r="H33" s="36">
        <v>7</v>
      </c>
      <c r="I33" s="84">
        <v>28904639</v>
      </c>
      <c r="J33" s="62" t="s">
        <v>1109</v>
      </c>
      <c r="K33" s="49" t="s">
        <v>26</v>
      </c>
      <c r="L33" s="83" t="s">
        <v>1080</v>
      </c>
    </row>
    <row r="34" spans="2:12" x14ac:dyDescent="0.5">
      <c r="B34" s="58">
        <v>31</v>
      </c>
      <c r="C34" s="1" t="s">
        <v>615</v>
      </c>
      <c r="D34" s="18" t="s">
        <v>10</v>
      </c>
      <c r="E34" s="8" t="s">
        <v>869</v>
      </c>
      <c r="F34" s="19" t="s">
        <v>616</v>
      </c>
      <c r="G34" s="144" t="s">
        <v>120</v>
      </c>
      <c r="H34" s="20">
        <v>2</v>
      </c>
      <c r="I34" s="71" t="s">
        <v>617</v>
      </c>
      <c r="J34" s="62" t="s">
        <v>618</v>
      </c>
      <c r="K34" s="67" t="s">
        <v>264</v>
      </c>
      <c r="L34" s="76" t="s">
        <v>265</v>
      </c>
    </row>
    <row r="35" spans="2:12" ht="40.5" x14ac:dyDescent="0.5">
      <c r="B35" s="58">
        <v>32</v>
      </c>
      <c r="C35" s="11" t="s">
        <v>46</v>
      </c>
      <c r="D35" s="12" t="s">
        <v>10</v>
      </c>
      <c r="E35" s="8" t="s">
        <v>869</v>
      </c>
      <c r="F35" s="13" t="s">
        <v>47</v>
      </c>
      <c r="G35" s="142" t="s">
        <v>39</v>
      </c>
      <c r="H35" s="10">
        <v>12</v>
      </c>
      <c r="I35" s="61">
        <v>28600496</v>
      </c>
      <c r="J35" s="62" t="s">
        <v>207</v>
      </c>
      <c r="K35" s="63" t="s">
        <v>26</v>
      </c>
      <c r="L35" s="64" t="s">
        <v>48</v>
      </c>
    </row>
    <row r="36" spans="2:12" x14ac:dyDescent="0.5">
      <c r="B36" s="58">
        <v>33</v>
      </c>
      <c r="C36" s="1" t="s">
        <v>607</v>
      </c>
      <c r="D36" s="8" t="s">
        <v>17</v>
      </c>
      <c r="E36" s="8" t="s">
        <v>869</v>
      </c>
      <c r="F36" s="19" t="s">
        <v>608</v>
      </c>
      <c r="G36" s="144" t="s">
        <v>120</v>
      </c>
      <c r="H36" s="20">
        <v>2</v>
      </c>
      <c r="I36" s="71" t="s">
        <v>609</v>
      </c>
      <c r="J36" s="62" t="s">
        <v>610</v>
      </c>
      <c r="K36" s="67" t="s">
        <v>264</v>
      </c>
      <c r="L36" s="76" t="s">
        <v>265</v>
      </c>
    </row>
    <row r="37" spans="2:12" x14ac:dyDescent="0.5">
      <c r="B37" s="58">
        <v>34</v>
      </c>
      <c r="C37" s="7" t="s">
        <v>988</v>
      </c>
      <c r="D37" s="8" t="s">
        <v>10</v>
      </c>
      <c r="E37" s="8" t="s">
        <v>869</v>
      </c>
      <c r="F37" s="9" t="s">
        <v>989</v>
      </c>
      <c r="G37" s="151" t="s">
        <v>120</v>
      </c>
      <c r="H37" s="36">
        <v>5</v>
      </c>
      <c r="I37" s="78">
        <v>58548885</v>
      </c>
      <c r="J37" s="62" t="s">
        <v>134</v>
      </c>
      <c r="K37" s="17" t="s">
        <v>32</v>
      </c>
      <c r="L37" s="83" t="s">
        <v>872</v>
      </c>
    </row>
    <row r="38" spans="2:12" ht="40.5" x14ac:dyDescent="0.5">
      <c r="B38" s="58">
        <v>35</v>
      </c>
      <c r="C38" s="7" t="s">
        <v>55</v>
      </c>
      <c r="D38" s="8" t="s">
        <v>10</v>
      </c>
      <c r="E38" s="8" t="s">
        <v>869</v>
      </c>
      <c r="F38" s="9" t="s">
        <v>56</v>
      </c>
      <c r="G38" s="142" t="s">
        <v>39</v>
      </c>
      <c r="H38" s="10">
        <v>12</v>
      </c>
      <c r="I38" s="16">
        <v>23802520</v>
      </c>
      <c r="J38" s="42"/>
      <c r="K38" s="17" t="s">
        <v>32</v>
      </c>
      <c r="L38" s="59" t="s">
        <v>33</v>
      </c>
    </row>
    <row r="39" spans="2:12" x14ac:dyDescent="0.5">
      <c r="B39" s="58">
        <v>36</v>
      </c>
      <c r="C39" s="11" t="s">
        <v>937</v>
      </c>
      <c r="D39" s="12" t="s">
        <v>10</v>
      </c>
      <c r="E39" s="8" t="s">
        <v>869</v>
      </c>
      <c r="F39" s="13" t="s">
        <v>938</v>
      </c>
      <c r="G39" s="151" t="s">
        <v>120</v>
      </c>
      <c r="H39" s="36">
        <v>5</v>
      </c>
      <c r="I39" s="78">
        <v>55212611</v>
      </c>
      <c r="J39" s="62" t="s">
        <v>939</v>
      </c>
      <c r="K39" s="17" t="s">
        <v>26</v>
      </c>
      <c r="L39" s="83" t="s">
        <v>871</v>
      </c>
    </row>
    <row r="40" spans="2:12" x14ac:dyDescent="0.5">
      <c r="B40" s="58">
        <v>37</v>
      </c>
      <c r="C40" s="11" t="s">
        <v>827</v>
      </c>
      <c r="D40" s="8" t="s">
        <v>17</v>
      </c>
      <c r="E40" s="8" t="s">
        <v>869</v>
      </c>
      <c r="F40" s="13" t="s">
        <v>936</v>
      </c>
      <c r="G40" s="151" t="s">
        <v>120</v>
      </c>
      <c r="H40" s="36">
        <v>5</v>
      </c>
      <c r="I40" s="78">
        <v>55794752</v>
      </c>
      <c r="J40" s="62" t="s">
        <v>829</v>
      </c>
      <c r="K40" s="17" t="s">
        <v>26</v>
      </c>
      <c r="L40" s="83" t="s">
        <v>871</v>
      </c>
    </row>
    <row r="41" spans="2:12" x14ac:dyDescent="0.5">
      <c r="B41" s="58">
        <v>38</v>
      </c>
      <c r="C41" s="1" t="s">
        <v>298</v>
      </c>
      <c r="D41" s="8" t="s">
        <v>17</v>
      </c>
      <c r="E41" s="8" t="s">
        <v>869</v>
      </c>
      <c r="F41" s="19" t="s">
        <v>299</v>
      </c>
      <c r="G41" s="144" t="s">
        <v>39</v>
      </c>
      <c r="H41" s="20">
        <v>2</v>
      </c>
      <c r="I41" s="66">
        <v>55567018</v>
      </c>
      <c r="J41" s="42" t="s">
        <v>300</v>
      </c>
      <c r="K41" s="67" t="s">
        <v>14</v>
      </c>
      <c r="L41" s="68" t="s">
        <v>214</v>
      </c>
    </row>
    <row r="42" spans="2:12" x14ac:dyDescent="0.5">
      <c r="B42" s="58">
        <v>39</v>
      </c>
      <c r="C42" s="1" t="s">
        <v>310</v>
      </c>
      <c r="D42" s="8" t="s">
        <v>17</v>
      </c>
      <c r="E42" s="8" t="s">
        <v>869</v>
      </c>
      <c r="F42" s="19" t="s">
        <v>311</v>
      </c>
      <c r="G42" s="144" t="s">
        <v>39</v>
      </c>
      <c r="H42" s="20">
        <v>2</v>
      </c>
      <c r="I42" s="66">
        <v>54273701</v>
      </c>
      <c r="J42" s="42" t="s">
        <v>312</v>
      </c>
      <c r="K42" s="67" t="s">
        <v>26</v>
      </c>
      <c r="L42" s="68" t="s">
        <v>226</v>
      </c>
    </row>
    <row r="43" spans="2:12" ht="24.75" x14ac:dyDescent="0.5">
      <c r="B43" s="58">
        <v>40</v>
      </c>
      <c r="C43" s="1" t="s">
        <v>718</v>
      </c>
      <c r="D43" s="8" t="s">
        <v>17</v>
      </c>
      <c r="E43" s="8" t="s">
        <v>869</v>
      </c>
      <c r="F43" s="29" t="s">
        <v>719</v>
      </c>
      <c r="G43" s="144" t="s">
        <v>159</v>
      </c>
      <c r="H43" s="20">
        <v>2</v>
      </c>
      <c r="I43" s="66">
        <v>55430089</v>
      </c>
      <c r="J43" s="77"/>
      <c r="K43" s="67" t="s">
        <v>26</v>
      </c>
      <c r="L43" s="68" t="s">
        <v>226</v>
      </c>
    </row>
    <row r="44" spans="2:12" x14ac:dyDescent="0.5">
      <c r="B44" s="58">
        <v>41</v>
      </c>
      <c r="C44" s="1" t="s">
        <v>560</v>
      </c>
      <c r="D44" s="8" t="s">
        <v>17</v>
      </c>
      <c r="E44" s="8" t="s">
        <v>869</v>
      </c>
      <c r="F44" s="19" t="s">
        <v>561</v>
      </c>
      <c r="G44" s="145" t="s">
        <v>102</v>
      </c>
      <c r="H44" s="20">
        <v>2</v>
      </c>
      <c r="I44" s="66">
        <v>54552787</v>
      </c>
      <c r="J44" s="42" t="s">
        <v>562</v>
      </c>
      <c r="K44" s="17" t="s">
        <v>274</v>
      </c>
      <c r="L44" s="68" t="s">
        <v>275</v>
      </c>
    </row>
    <row r="45" spans="2:12" x14ac:dyDescent="0.5">
      <c r="B45" s="58">
        <v>42</v>
      </c>
      <c r="C45" s="4" t="s">
        <v>157</v>
      </c>
      <c r="D45" s="8" t="s">
        <v>17</v>
      </c>
      <c r="E45" s="8" t="s">
        <v>869</v>
      </c>
      <c r="F45" s="29" t="s">
        <v>716</v>
      </c>
      <c r="G45" s="144" t="s">
        <v>159</v>
      </c>
      <c r="H45" s="20">
        <v>2</v>
      </c>
      <c r="I45" s="66">
        <v>22293322</v>
      </c>
      <c r="J45" s="42" t="s">
        <v>717</v>
      </c>
      <c r="K45" s="67" t="s">
        <v>26</v>
      </c>
      <c r="L45" s="68" t="s">
        <v>226</v>
      </c>
    </row>
    <row r="46" spans="2:12" x14ac:dyDescent="0.5">
      <c r="B46" s="58">
        <v>43</v>
      </c>
      <c r="C46" s="7" t="s">
        <v>86</v>
      </c>
      <c r="D46" s="8" t="s">
        <v>17</v>
      </c>
      <c r="E46" s="8" t="s">
        <v>869</v>
      </c>
      <c r="F46" s="9" t="s">
        <v>87</v>
      </c>
      <c r="G46" s="141" t="s">
        <v>88</v>
      </c>
      <c r="H46" s="10">
        <v>12</v>
      </c>
      <c r="I46" s="16">
        <v>52407365</v>
      </c>
      <c r="J46" s="42" t="s">
        <v>89</v>
      </c>
      <c r="K46" s="17" t="s">
        <v>14</v>
      </c>
      <c r="L46" s="59" t="s">
        <v>15</v>
      </c>
    </row>
    <row r="47" spans="2:12" ht="24.75" x14ac:dyDescent="0.5">
      <c r="B47" s="58">
        <v>44</v>
      </c>
      <c r="C47" s="1" t="s">
        <v>64</v>
      </c>
      <c r="D47" s="8" t="s">
        <v>17</v>
      </c>
      <c r="E47" s="8" t="s">
        <v>869</v>
      </c>
      <c r="F47" s="19" t="s">
        <v>376</v>
      </c>
      <c r="G47" s="153" t="s">
        <v>905</v>
      </c>
      <c r="H47" s="20">
        <v>2</v>
      </c>
      <c r="I47" s="66">
        <v>22198868</v>
      </c>
      <c r="J47" s="72"/>
      <c r="K47" s="67" t="s">
        <v>26</v>
      </c>
      <c r="L47" s="68" t="s">
        <v>226</v>
      </c>
    </row>
    <row r="48" spans="2:12" x14ac:dyDescent="0.5">
      <c r="B48" s="58">
        <v>45</v>
      </c>
      <c r="C48" s="7" t="s">
        <v>90</v>
      </c>
      <c r="D48" s="8" t="s">
        <v>17</v>
      </c>
      <c r="E48" s="8" t="s">
        <v>869</v>
      </c>
      <c r="F48" s="9" t="s">
        <v>91</v>
      </c>
      <c r="G48" s="141" t="s">
        <v>88</v>
      </c>
      <c r="H48" s="10">
        <v>12</v>
      </c>
      <c r="I48" s="16">
        <v>22569565</v>
      </c>
      <c r="J48" s="60"/>
      <c r="K48" s="17" t="s">
        <v>14</v>
      </c>
      <c r="L48" s="59" t="s">
        <v>15</v>
      </c>
    </row>
    <row r="49" spans="2:12" x14ac:dyDescent="0.5">
      <c r="B49" s="58">
        <v>46</v>
      </c>
      <c r="C49" s="1" t="s">
        <v>373</v>
      </c>
      <c r="D49" s="18" t="s">
        <v>10</v>
      </c>
      <c r="E49" s="8" t="s">
        <v>869</v>
      </c>
      <c r="F49" s="19" t="s">
        <v>374</v>
      </c>
      <c r="G49" s="153" t="s">
        <v>905</v>
      </c>
      <c r="H49" s="20">
        <v>2</v>
      </c>
      <c r="I49" s="66">
        <v>56335350</v>
      </c>
      <c r="J49" s="42" t="s">
        <v>375</v>
      </c>
      <c r="K49" s="67" t="s">
        <v>26</v>
      </c>
      <c r="L49" s="68" t="s">
        <v>226</v>
      </c>
    </row>
    <row r="50" spans="2:12" x14ac:dyDescent="0.5">
      <c r="B50" s="58">
        <v>47</v>
      </c>
      <c r="C50" s="1" t="s">
        <v>313</v>
      </c>
      <c r="D50" s="8" t="s">
        <v>17</v>
      </c>
      <c r="E50" s="8" t="s">
        <v>869</v>
      </c>
      <c r="F50" s="19" t="s">
        <v>314</v>
      </c>
      <c r="G50" s="144" t="s">
        <v>39</v>
      </c>
      <c r="H50" s="20">
        <v>2</v>
      </c>
      <c r="I50" s="66">
        <v>55733179</v>
      </c>
      <c r="J50" s="42" t="s">
        <v>315</v>
      </c>
      <c r="K50" s="67" t="s">
        <v>26</v>
      </c>
      <c r="L50" s="68" t="s">
        <v>226</v>
      </c>
    </row>
    <row r="51" spans="2:12" x14ac:dyDescent="0.5">
      <c r="B51" s="58">
        <v>48</v>
      </c>
      <c r="C51" s="1" t="s">
        <v>95</v>
      </c>
      <c r="D51" s="8" t="s">
        <v>17</v>
      </c>
      <c r="E51" s="8" t="s">
        <v>869</v>
      </c>
      <c r="F51" s="19" t="s">
        <v>451</v>
      </c>
      <c r="G51" s="145" t="s">
        <v>88</v>
      </c>
      <c r="H51" s="20">
        <v>2</v>
      </c>
      <c r="I51" s="66">
        <v>56884149</v>
      </c>
      <c r="J51" s="42" t="s">
        <v>452</v>
      </c>
      <c r="K51" s="67" t="s">
        <v>26</v>
      </c>
      <c r="L51" s="68" t="s">
        <v>226</v>
      </c>
    </row>
    <row r="52" spans="2:12" x14ac:dyDescent="0.5">
      <c r="B52" s="58">
        <v>49</v>
      </c>
      <c r="C52" s="45" t="s">
        <v>1157</v>
      </c>
      <c r="D52" s="46" t="s">
        <v>10</v>
      </c>
      <c r="E52" s="8" t="s">
        <v>869</v>
      </c>
      <c r="F52" s="104" t="s">
        <v>1158</v>
      </c>
      <c r="G52" s="152" t="s">
        <v>12</v>
      </c>
      <c r="H52" s="50">
        <v>7</v>
      </c>
      <c r="I52" s="51">
        <v>99799484</v>
      </c>
      <c r="J52" s="52" t="s">
        <v>1159</v>
      </c>
      <c r="K52" s="49" t="s">
        <v>32</v>
      </c>
      <c r="L52" s="80" t="s">
        <v>1131</v>
      </c>
    </row>
    <row r="53" spans="2:12" x14ac:dyDescent="0.5">
      <c r="B53" s="58">
        <v>50</v>
      </c>
      <c r="C53" s="1" t="s">
        <v>519</v>
      </c>
      <c r="D53" s="18" t="s">
        <v>10</v>
      </c>
      <c r="E53" s="8" t="s">
        <v>869</v>
      </c>
      <c r="F53" s="19" t="s">
        <v>520</v>
      </c>
      <c r="G53" s="145" t="s">
        <v>102</v>
      </c>
      <c r="H53" s="20">
        <v>2</v>
      </c>
      <c r="I53" s="66">
        <v>55646660</v>
      </c>
      <c r="J53" s="42" t="s">
        <v>521</v>
      </c>
      <c r="K53" s="67" t="s">
        <v>26</v>
      </c>
      <c r="L53" s="68" t="s">
        <v>522</v>
      </c>
    </row>
    <row r="54" spans="2:12" x14ac:dyDescent="0.5">
      <c r="B54" s="58">
        <v>51</v>
      </c>
      <c r="C54" s="1" t="s">
        <v>587</v>
      </c>
      <c r="D54" s="8" t="s">
        <v>17</v>
      </c>
      <c r="E54" s="8" t="s">
        <v>869</v>
      </c>
      <c r="F54" s="19" t="s">
        <v>588</v>
      </c>
      <c r="G54" s="144" t="s">
        <v>120</v>
      </c>
      <c r="H54" s="20">
        <v>2</v>
      </c>
      <c r="I54" s="66">
        <v>22415185</v>
      </c>
      <c r="J54" s="42" t="s">
        <v>589</v>
      </c>
      <c r="K54" s="67" t="s">
        <v>26</v>
      </c>
      <c r="L54" s="76" t="s">
        <v>226</v>
      </c>
    </row>
    <row r="55" spans="2:12" x14ac:dyDescent="0.5">
      <c r="B55" s="58">
        <v>52</v>
      </c>
      <c r="C55" s="1" t="s">
        <v>113</v>
      </c>
      <c r="D55" s="8" t="s">
        <v>17</v>
      </c>
      <c r="E55" s="8" t="s">
        <v>869</v>
      </c>
      <c r="F55" s="19" t="s">
        <v>525</v>
      </c>
      <c r="G55" s="145" t="s">
        <v>102</v>
      </c>
      <c r="H55" s="20">
        <v>2</v>
      </c>
      <c r="I55" s="66">
        <v>22255548</v>
      </c>
      <c r="J55" s="42" t="s">
        <v>526</v>
      </c>
      <c r="K55" s="67" t="s">
        <v>26</v>
      </c>
      <c r="L55" s="68" t="s">
        <v>522</v>
      </c>
    </row>
    <row r="56" spans="2:12" x14ac:dyDescent="0.5">
      <c r="B56" s="58">
        <v>53</v>
      </c>
      <c r="C56" s="1" t="s">
        <v>584</v>
      </c>
      <c r="D56" s="8" t="s">
        <v>17</v>
      </c>
      <c r="E56" s="8" t="s">
        <v>869</v>
      </c>
      <c r="F56" s="19" t="s">
        <v>585</v>
      </c>
      <c r="G56" s="144" t="s">
        <v>120</v>
      </c>
      <c r="H56" s="20">
        <v>2</v>
      </c>
      <c r="I56" s="66">
        <v>56639051</v>
      </c>
      <c r="J56" s="42" t="s">
        <v>586</v>
      </c>
      <c r="K56" s="67" t="s">
        <v>26</v>
      </c>
      <c r="L56" s="76" t="s">
        <v>226</v>
      </c>
    </row>
    <row r="57" spans="2:12" x14ac:dyDescent="0.5">
      <c r="B57" s="58">
        <v>54</v>
      </c>
      <c r="C57" s="1" t="s">
        <v>307</v>
      </c>
      <c r="D57" s="18" t="s">
        <v>10</v>
      </c>
      <c r="E57" s="8" t="s">
        <v>869</v>
      </c>
      <c r="F57" s="19" t="s">
        <v>308</v>
      </c>
      <c r="G57" s="144" t="s">
        <v>39</v>
      </c>
      <c r="H57" s="20">
        <v>2</v>
      </c>
      <c r="I57" s="66">
        <v>55411674</v>
      </c>
      <c r="J57" s="42" t="s">
        <v>309</v>
      </c>
      <c r="K57" s="67" t="s">
        <v>26</v>
      </c>
      <c r="L57" s="68" t="s">
        <v>226</v>
      </c>
    </row>
    <row r="58" spans="2:12" x14ac:dyDescent="0.5">
      <c r="B58" s="58">
        <v>55</v>
      </c>
      <c r="C58" s="7" t="s">
        <v>167</v>
      </c>
      <c r="D58" s="8" t="s">
        <v>10</v>
      </c>
      <c r="E58" s="8" t="s">
        <v>869</v>
      </c>
      <c r="F58" s="13" t="s">
        <v>168</v>
      </c>
      <c r="G58" s="141" t="s">
        <v>159</v>
      </c>
      <c r="H58" s="10">
        <v>12</v>
      </c>
      <c r="I58" s="16">
        <v>99171070</v>
      </c>
      <c r="J58" s="42" t="s">
        <v>169</v>
      </c>
      <c r="K58" s="17" t="s">
        <v>26</v>
      </c>
      <c r="L58" s="59" t="s">
        <v>27</v>
      </c>
    </row>
    <row r="59" spans="2:12" x14ac:dyDescent="0.5">
      <c r="B59" s="58">
        <v>56</v>
      </c>
      <c r="C59" s="7" t="s">
        <v>512</v>
      </c>
      <c r="D59" s="8" t="s">
        <v>17</v>
      </c>
      <c r="E59" s="8" t="s">
        <v>869</v>
      </c>
      <c r="F59" s="9" t="s">
        <v>1096</v>
      </c>
      <c r="G59" s="146" t="s">
        <v>102</v>
      </c>
      <c r="H59" s="36">
        <v>7</v>
      </c>
      <c r="I59" s="84">
        <v>55796979</v>
      </c>
      <c r="J59" s="62" t="s">
        <v>1097</v>
      </c>
      <c r="K59" s="49" t="s">
        <v>26</v>
      </c>
      <c r="L59" s="83" t="s">
        <v>1080</v>
      </c>
    </row>
    <row r="60" spans="2:12" x14ac:dyDescent="0.5">
      <c r="B60" s="58">
        <v>57</v>
      </c>
      <c r="C60" s="45" t="s">
        <v>1148</v>
      </c>
      <c r="D60" s="8" t="s">
        <v>17</v>
      </c>
      <c r="E60" s="8" t="s">
        <v>869</v>
      </c>
      <c r="F60" s="100" t="s">
        <v>1149</v>
      </c>
      <c r="G60" s="153" t="s">
        <v>102</v>
      </c>
      <c r="H60" s="50">
        <v>7</v>
      </c>
      <c r="I60" s="51">
        <v>54552787</v>
      </c>
      <c r="J60" s="52" t="s">
        <v>1150</v>
      </c>
      <c r="K60" s="49" t="s">
        <v>32</v>
      </c>
      <c r="L60" s="80" t="s">
        <v>1131</v>
      </c>
    </row>
    <row r="61" spans="2:12" x14ac:dyDescent="0.5">
      <c r="B61" s="58">
        <v>58</v>
      </c>
      <c r="C61" s="113" t="s">
        <v>584</v>
      </c>
      <c r="D61" s="8" t="s">
        <v>17</v>
      </c>
      <c r="E61" s="8" t="s">
        <v>869</v>
      </c>
      <c r="F61" s="115" t="s">
        <v>1248</v>
      </c>
      <c r="G61" s="155" t="s">
        <v>120</v>
      </c>
      <c r="H61" s="94">
        <v>7</v>
      </c>
      <c r="I61" s="116">
        <v>51639051</v>
      </c>
      <c r="J61" s="117" t="s">
        <v>1249</v>
      </c>
      <c r="K61" s="95" t="s">
        <v>264</v>
      </c>
      <c r="L61" s="96" t="s">
        <v>1235</v>
      </c>
    </row>
    <row r="62" spans="2:12" ht="23.25" x14ac:dyDescent="0.5">
      <c r="B62" s="58">
        <v>59</v>
      </c>
      <c r="C62" s="123" t="s">
        <v>710</v>
      </c>
      <c r="D62" s="8" t="s">
        <v>17</v>
      </c>
      <c r="E62" s="8" t="s">
        <v>869</v>
      </c>
      <c r="F62" s="308" t="s">
        <v>1248</v>
      </c>
      <c r="G62" s="313" t="s">
        <v>140</v>
      </c>
      <c r="H62" s="279">
        <v>14</v>
      </c>
      <c r="I62" s="285">
        <v>56283694</v>
      </c>
      <c r="J62" s="294" t="s">
        <v>1296</v>
      </c>
      <c r="K62" s="95" t="s">
        <v>14</v>
      </c>
      <c r="L62" s="211" t="s">
        <v>1324</v>
      </c>
    </row>
    <row r="63" spans="2:12" x14ac:dyDescent="0.5">
      <c r="B63" s="58">
        <v>60</v>
      </c>
      <c r="C63" s="7" t="s">
        <v>972</v>
      </c>
      <c r="D63" s="8" t="s">
        <v>10</v>
      </c>
      <c r="E63" s="8" t="s">
        <v>869</v>
      </c>
      <c r="F63" s="9" t="s">
        <v>973</v>
      </c>
      <c r="G63" s="151" t="s">
        <v>159</v>
      </c>
      <c r="H63" s="36">
        <v>5</v>
      </c>
      <c r="I63" s="78">
        <v>55837878</v>
      </c>
      <c r="J63" s="62" t="s">
        <v>862</v>
      </c>
      <c r="K63" s="17" t="s">
        <v>32</v>
      </c>
      <c r="L63" s="83" t="s">
        <v>872</v>
      </c>
    </row>
    <row r="64" spans="2:12" x14ac:dyDescent="0.5">
      <c r="B64" s="58">
        <v>61</v>
      </c>
      <c r="C64" s="7" t="s">
        <v>172</v>
      </c>
      <c r="D64" s="8" t="s">
        <v>10</v>
      </c>
      <c r="E64" s="8" t="s">
        <v>869</v>
      </c>
      <c r="F64" s="9" t="s">
        <v>173</v>
      </c>
      <c r="G64" s="141" t="s">
        <v>159</v>
      </c>
      <c r="H64" s="10">
        <v>12</v>
      </c>
      <c r="I64" s="16">
        <v>99883395</v>
      </c>
      <c r="J64" s="42" t="s">
        <v>176</v>
      </c>
      <c r="K64" s="17" t="s">
        <v>32</v>
      </c>
      <c r="L64" s="59" t="s">
        <v>33</v>
      </c>
    </row>
    <row r="65" spans="2:12" x14ac:dyDescent="0.5">
      <c r="B65" s="58">
        <v>62</v>
      </c>
      <c r="C65" s="7" t="s">
        <v>969</v>
      </c>
      <c r="D65" s="8" t="s">
        <v>10</v>
      </c>
      <c r="E65" s="8" t="s">
        <v>869</v>
      </c>
      <c r="F65" s="9" t="s">
        <v>970</v>
      </c>
      <c r="G65" s="151" t="s">
        <v>159</v>
      </c>
      <c r="H65" s="36">
        <v>5</v>
      </c>
      <c r="I65" s="78">
        <v>59081929</v>
      </c>
      <c r="J65" s="62" t="s">
        <v>971</v>
      </c>
      <c r="K65" s="17" t="s">
        <v>32</v>
      </c>
      <c r="L65" s="83" t="s">
        <v>872</v>
      </c>
    </row>
    <row r="66" spans="2:12" x14ac:dyDescent="0.5">
      <c r="B66" s="58">
        <v>63</v>
      </c>
      <c r="C66" s="113" t="s">
        <v>1240</v>
      </c>
      <c r="D66" s="8" t="s">
        <v>17</v>
      </c>
      <c r="E66" s="8" t="s">
        <v>869</v>
      </c>
      <c r="F66" s="115" t="s">
        <v>1241</v>
      </c>
      <c r="G66" s="154" t="s">
        <v>159</v>
      </c>
      <c r="H66" s="94">
        <v>7</v>
      </c>
      <c r="I66" s="118">
        <v>309362826</v>
      </c>
      <c r="J66" s="117" t="s">
        <v>1242</v>
      </c>
      <c r="K66" s="95" t="s">
        <v>264</v>
      </c>
      <c r="L66" s="96" t="s">
        <v>1235</v>
      </c>
    </row>
    <row r="67" spans="2:12" ht="23.25" x14ac:dyDescent="0.5">
      <c r="B67" s="58">
        <v>64</v>
      </c>
      <c r="C67" s="123" t="s">
        <v>1318</v>
      </c>
      <c r="D67" s="8" t="s">
        <v>17</v>
      </c>
      <c r="E67" s="8" t="s">
        <v>869</v>
      </c>
      <c r="F67" s="232" t="s">
        <v>1319</v>
      </c>
      <c r="G67" s="153" t="s">
        <v>905</v>
      </c>
      <c r="H67" s="279">
        <v>14</v>
      </c>
      <c r="I67" s="285">
        <v>54531155</v>
      </c>
      <c r="J67" s="296" t="s">
        <v>1320</v>
      </c>
      <c r="K67" s="95" t="s">
        <v>14</v>
      </c>
      <c r="L67" s="211" t="s">
        <v>1324</v>
      </c>
    </row>
    <row r="68" spans="2:12" x14ac:dyDescent="0.5">
      <c r="B68" s="58">
        <v>65</v>
      </c>
      <c r="C68" s="7" t="s">
        <v>61</v>
      </c>
      <c r="D68" s="8" t="s">
        <v>10</v>
      </c>
      <c r="E68" s="8" t="s">
        <v>869</v>
      </c>
      <c r="F68" s="9" t="s">
        <v>62</v>
      </c>
      <c r="G68" s="153" t="s">
        <v>905</v>
      </c>
      <c r="H68" s="10">
        <v>12</v>
      </c>
      <c r="I68" s="16" t="s">
        <v>63</v>
      </c>
      <c r="J68" s="60"/>
      <c r="K68" s="17" t="s">
        <v>14</v>
      </c>
      <c r="L68" s="59" t="s">
        <v>15</v>
      </c>
    </row>
    <row r="69" spans="2:12" x14ac:dyDescent="0.5">
      <c r="B69" s="58">
        <v>66</v>
      </c>
      <c r="C69" s="31" t="s">
        <v>825</v>
      </c>
      <c r="D69" s="8" t="s">
        <v>17</v>
      </c>
      <c r="E69" s="8" t="s">
        <v>869</v>
      </c>
      <c r="F69" s="9" t="s">
        <v>826</v>
      </c>
      <c r="G69" s="144" t="s">
        <v>102</v>
      </c>
      <c r="H69" s="20">
        <v>13</v>
      </c>
      <c r="I69" s="33">
        <v>22202799</v>
      </c>
      <c r="J69" s="32"/>
      <c r="K69" s="17" t="s">
        <v>26</v>
      </c>
      <c r="L69" s="76" t="s">
        <v>771</v>
      </c>
    </row>
    <row r="70" spans="2:12" x14ac:dyDescent="0.5">
      <c r="B70" s="58">
        <v>67</v>
      </c>
      <c r="C70" s="1" t="s">
        <v>686</v>
      </c>
      <c r="D70" s="8" t="s">
        <v>17</v>
      </c>
      <c r="E70" s="8" t="s">
        <v>869</v>
      </c>
      <c r="F70" s="19" t="s">
        <v>687</v>
      </c>
      <c r="G70" s="144" t="s">
        <v>140</v>
      </c>
      <c r="H70" s="20">
        <v>2</v>
      </c>
      <c r="I70" s="21">
        <v>52276587</v>
      </c>
      <c r="J70" s="62" t="s">
        <v>688</v>
      </c>
      <c r="K70" s="17" t="s">
        <v>274</v>
      </c>
      <c r="L70" s="68" t="s">
        <v>275</v>
      </c>
    </row>
    <row r="71" spans="2:12" x14ac:dyDescent="0.5">
      <c r="B71" s="58">
        <v>68</v>
      </c>
      <c r="C71" s="7" t="s">
        <v>22</v>
      </c>
      <c r="D71" s="8" t="s">
        <v>17</v>
      </c>
      <c r="E71" s="8" t="s">
        <v>869</v>
      </c>
      <c r="F71" s="9" t="s">
        <v>23</v>
      </c>
      <c r="G71" s="141" t="s">
        <v>12</v>
      </c>
      <c r="H71" s="10">
        <v>12</v>
      </c>
      <c r="I71" s="16">
        <v>22001621</v>
      </c>
      <c r="J71" s="60"/>
      <c r="K71" s="17" t="s">
        <v>14</v>
      </c>
      <c r="L71" s="59" t="s">
        <v>15</v>
      </c>
    </row>
    <row r="72" spans="2:12" x14ac:dyDescent="0.5">
      <c r="B72" s="58">
        <v>69</v>
      </c>
      <c r="C72" s="1" t="s">
        <v>839</v>
      </c>
      <c r="D72" s="8" t="s">
        <v>17</v>
      </c>
      <c r="E72" s="8" t="s">
        <v>869</v>
      </c>
      <c r="F72" s="19" t="s">
        <v>840</v>
      </c>
      <c r="G72" s="144" t="s">
        <v>140</v>
      </c>
      <c r="H72" s="20">
        <v>13</v>
      </c>
      <c r="I72" s="1">
        <v>22462625</v>
      </c>
      <c r="J72" s="42" t="s">
        <v>841</v>
      </c>
      <c r="K72" s="17" t="s">
        <v>14</v>
      </c>
      <c r="L72" s="76" t="s">
        <v>33</v>
      </c>
    </row>
    <row r="73" spans="2:12" ht="40.5" x14ac:dyDescent="0.5">
      <c r="B73" s="58">
        <v>70</v>
      </c>
      <c r="C73" s="1" t="s">
        <v>213</v>
      </c>
      <c r="D73" s="8" t="s">
        <v>17</v>
      </c>
      <c r="E73" s="8" t="s">
        <v>869</v>
      </c>
      <c r="F73" s="19" t="s">
        <v>65</v>
      </c>
      <c r="G73" s="144" t="s">
        <v>12</v>
      </c>
      <c r="H73" s="20">
        <v>2</v>
      </c>
      <c r="I73" s="66">
        <v>55682104</v>
      </c>
      <c r="J73" s="44"/>
      <c r="K73" s="67" t="s">
        <v>14</v>
      </c>
      <c r="L73" s="68" t="s">
        <v>214</v>
      </c>
    </row>
    <row r="74" spans="2:12" ht="40.5" x14ac:dyDescent="0.5">
      <c r="B74" s="58">
        <v>71</v>
      </c>
      <c r="C74" s="30" t="s">
        <v>711</v>
      </c>
      <c r="D74" s="8" t="s">
        <v>17</v>
      </c>
      <c r="E74" s="8" t="s">
        <v>869</v>
      </c>
      <c r="F74" s="19" t="s">
        <v>65</v>
      </c>
      <c r="G74" s="144" t="s">
        <v>159</v>
      </c>
      <c r="H74" s="20">
        <v>2</v>
      </c>
      <c r="I74" s="66">
        <v>55131750</v>
      </c>
      <c r="J74" s="42"/>
      <c r="K74" s="67" t="s">
        <v>14</v>
      </c>
      <c r="L74" s="68" t="s">
        <v>214</v>
      </c>
    </row>
    <row r="75" spans="2:12" ht="40.5" x14ac:dyDescent="0.5">
      <c r="B75" s="58">
        <v>72</v>
      </c>
      <c r="C75" s="7" t="s">
        <v>64</v>
      </c>
      <c r="D75" s="8" t="s">
        <v>17</v>
      </c>
      <c r="E75" s="8" t="s">
        <v>869</v>
      </c>
      <c r="F75" s="9" t="s">
        <v>65</v>
      </c>
      <c r="G75" s="153" t="s">
        <v>905</v>
      </c>
      <c r="H75" s="10">
        <v>12</v>
      </c>
      <c r="I75" s="16" t="s">
        <v>66</v>
      </c>
      <c r="J75" s="60"/>
      <c r="K75" s="17" t="s">
        <v>14</v>
      </c>
      <c r="L75" s="59" t="s">
        <v>15</v>
      </c>
    </row>
    <row r="76" spans="2:12" ht="23.25" x14ac:dyDescent="0.5">
      <c r="B76" s="58">
        <v>73</v>
      </c>
      <c r="C76" s="123" t="s">
        <v>64</v>
      </c>
      <c r="D76" s="8" t="s">
        <v>17</v>
      </c>
      <c r="E76" s="8" t="s">
        <v>869</v>
      </c>
      <c r="F76" s="232" t="s">
        <v>65</v>
      </c>
      <c r="G76" s="153" t="s">
        <v>905</v>
      </c>
      <c r="H76" s="279">
        <v>14</v>
      </c>
      <c r="I76" s="285">
        <v>22198869</v>
      </c>
      <c r="J76" s="296"/>
      <c r="K76" s="95" t="s">
        <v>14</v>
      </c>
      <c r="L76" s="211" t="s">
        <v>1324</v>
      </c>
    </row>
    <row r="77" spans="2:12" x14ac:dyDescent="0.5">
      <c r="B77" s="58">
        <v>74</v>
      </c>
      <c r="C77" s="4" t="s">
        <v>645</v>
      </c>
      <c r="D77" s="8" t="s">
        <v>17</v>
      </c>
      <c r="E77" s="8" t="s">
        <v>869</v>
      </c>
      <c r="F77" s="28" t="s">
        <v>646</v>
      </c>
      <c r="G77" s="144" t="s">
        <v>140</v>
      </c>
      <c r="H77" s="20">
        <v>2</v>
      </c>
      <c r="I77" s="66">
        <v>98915191</v>
      </c>
      <c r="J77" s="42" t="s">
        <v>647</v>
      </c>
      <c r="K77" s="67" t="s">
        <v>14</v>
      </c>
      <c r="L77" s="68" t="s">
        <v>214</v>
      </c>
    </row>
    <row r="78" spans="2:12" x14ac:dyDescent="0.5">
      <c r="B78" s="58">
        <v>75</v>
      </c>
      <c r="C78" s="1" t="s">
        <v>572</v>
      </c>
      <c r="D78" s="8" t="s">
        <v>17</v>
      </c>
      <c r="E78" s="8" t="s">
        <v>869</v>
      </c>
      <c r="F78" s="19" t="s">
        <v>573</v>
      </c>
      <c r="G78" s="144" t="s">
        <v>120</v>
      </c>
      <c r="H78" s="20">
        <v>2</v>
      </c>
      <c r="I78" s="66">
        <v>54036484</v>
      </c>
      <c r="J78" s="42" t="s">
        <v>574</v>
      </c>
      <c r="K78" s="67" t="s">
        <v>14</v>
      </c>
      <c r="L78" s="76" t="s">
        <v>214</v>
      </c>
    </row>
    <row r="79" spans="2:12" x14ac:dyDescent="0.5">
      <c r="B79" s="58">
        <v>76</v>
      </c>
      <c r="C79" s="1" t="s">
        <v>509</v>
      </c>
      <c r="D79" s="8" t="s">
        <v>17</v>
      </c>
      <c r="E79" s="8" t="s">
        <v>869</v>
      </c>
      <c r="F79" s="19" t="s">
        <v>368</v>
      </c>
      <c r="G79" s="145" t="s">
        <v>102</v>
      </c>
      <c r="H79" s="20">
        <v>2</v>
      </c>
      <c r="I79" s="66">
        <v>22578249</v>
      </c>
      <c r="J79" s="42" t="s">
        <v>510</v>
      </c>
      <c r="K79" s="67" t="s">
        <v>14</v>
      </c>
      <c r="L79" s="68" t="s">
        <v>511</v>
      </c>
    </row>
    <row r="80" spans="2:12" x14ac:dyDescent="0.5">
      <c r="B80" s="58">
        <v>77</v>
      </c>
      <c r="C80" s="1" t="s">
        <v>575</v>
      </c>
      <c r="D80" s="18" t="s">
        <v>10</v>
      </c>
      <c r="E80" s="8" t="s">
        <v>869</v>
      </c>
      <c r="F80" s="19" t="s">
        <v>368</v>
      </c>
      <c r="G80" s="144" t="s">
        <v>120</v>
      </c>
      <c r="H80" s="20">
        <v>2</v>
      </c>
      <c r="I80" s="66">
        <v>55669756</v>
      </c>
      <c r="J80" s="42" t="s">
        <v>576</v>
      </c>
      <c r="K80" s="67" t="s">
        <v>14</v>
      </c>
      <c r="L80" s="76" t="s">
        <v>214</v>
      </c>
    </row>
    <row r="81" spans="2:12" x14ac:dyDescent="0.5">
      <c r="B81" s="58">
        <v>78</v>
      </c>
      <c r="C81" s="1" t="s">
        <v>367</v>
      </c>
      <c r="D81" s="8" t="s">
        <v>17</v>
      </c>
      <c r="E81" s="8" t="s">
        <v>869</v>
      </c>
      <c r="F81" s="19" t="s">
        <v>368</v>
      </c>
      <c r="G81" s="153" t="s">
        <v>905</v>
      </c>
      <c r="H81" s="20">
        <v>2</v>
      </c>
      <c r="I81" s="66" t="s">
        <v>369</v>
      </c>
      <c r="J81" s="42" t="s">
        <v>370</v>
      </c>
      <c r="K81" s="67" t="s">
        <v>14</v>
      </c>
      <c r="L81" s="68" t="s">
        <v>214</v>
      </c>
    </row>
    <row r="82" spans="2:12" x14ac:dyDescent="0.5">
      <c r="B82" s="58">
        <v>79</v>
      </c>
      <c r="C82" s="7" t="s">
        <v>118</v>
      </c>
      <c r="D82" s="8" t="s">
        <v>10</v>
      </c>
      <c r="E82" s="8" t="s">
        <v>869</v>
      </c>
      <c r="F82" s="9" t="s">
        <v>119</v>
      </c>
      <c r="G82" s="141" t="s">
        <v>120</v>
      </c>
      <c r="H82" s="10">
        <v>12</v>
      </c>
      <c r="I82" s="16">
        <v>55669756</v>
      </c>
      <c r="J82" s="42" t="s">
        <v>121</v>
      </c>
      <c r="K82" s="17" t="s">
        <v>14</v>
      </c>
      <c r="L82" s="59" t="s">
        <v>15</v>
      </c>
    </row>
    <row r="83" spans="2:12" x14ac:dyDescent="0.5">
      <c r="B83" s="58">
        <v>80</v>
      </c>
      <c r="C83" s="31" t="s">
        <v>778</v>
      </c>
      <c r="D83" s="8" t="s">
        <v>17</v>
      </c>
      <c r="E83" s="8" t="s">
        <v>869</v>
      </c>
      <c r="F83" s="19" t="s">
        <v>779</v>
      </c>
      <c r="G83" s="145" t="s">
        <v>39</v>
      </c>
      <c r="H83" s="20">
        <v>13</v>
      </c>
      <c r="I83" s="1">
        <v>54273703</v>
      </c>
      <c r="J83" s="42" t="s">
        <v>780</v>
      </c>
      <c r="K83" s="17" t="s">
        <v>14</v>
      </c>
      <c r="L83" s="76" t="s">
        <v>33</v>
      </c>
    </row>
    <row r="84" spans="2:12" ht="23.25" x14ac:dyDescent="0.5">
      <c r="B84" s="58">
        <v>81</v>
      </c>
      <c r="C84" s="123" t="s">
        <v>1290</v>
      </c>
      <c r="D84" s="8" t="s">
        <v>17</v>
      </c>
      <c r="E84" s="8" t="s">
        <v>869</v>
      </c>
      <c r="F84" s="232" t="s">
        <v>1291</v>
      </c>
      <c r="G84" s="311" t="s">
        <v>159</v>
      </c>
      <c r="H84" s="279">
        <v>14</v>
      </c>
      <c r="I84" s="285">
        <v>55430089</v>
      </c>
      <c r="J84" s="285"/>
      <c r="K84" s="95" t="s">
        <v>14</v>
      </c>
      <c r="L84" s="211" t="s">
        <v>1324</v>
      </c>
    </row>
    <row r="85" spans="2:12" ht="40.5" x14ac:dyDescent="0.5">
      <c r="B85" s="58">
        <v>82</v>
      </c>
      <c r="C85" s="7" t="s">
        <v>57</v>
      </c>
      <c r="D85" s="8" t="s">
        <v>10</v>
      </c>
      <c r="E85" s="8" t="s">
        <v>869</v>
      </c>
      <c r="F85" s="9" t="s">
        <v>58</v>
      </c>
      <c r="G85" s="153" t="s">
        <v>905</v>
      </c>
      <c r="H85" s="10">
        <v>12</v>
      </c>
      <c r="I85" s="16" t="s">
        <v>59</v>
      </c>
      <c r="J85" s="42" t="s">
        <v>60</v>
      </c>
      <c r="K85" s="17" t="s">
        <v>14</v>
      </c>
      <c r="L85" s="59" t="s">
        <v>15</v>
      </c>
    </row>
    <row r="86" spans="2:12" x14ac:dyDescent="0.5">
      <c r="B86" s="58">
        <v>83</v>
      </c>
      <c r="C86" s="7" t="s">
        <v>148</v>
      </c>
      <c r="D86" s="8" t="s">
        <v>10</v>
      </c>
      <c r="E86" s="8" t="s">
        <v>869</v>
      </c>
      <c r="F86" s="9" t="s">
        <v>149</v>
      </c>
      <c r="G86" s="141" t="s">
        <v>140</v>
      </c>
      <c r="H86" s="10">
        <v>12</v>
      </c>
      <c r="I86" s="16">
        <v>58087384</v>
      </c>
      <c r="J86" s="42"/>
      <c r="K86" s="17" t="s">
        <v>26</v>
      </c>
      <c r="L86" s="59" t="s">
        <v>27</v>
      </c>
    </row>
    <row r="87" spans="2:12" ht="40.5" x14ac:dyDescent="0.5">
      <c r="B87" s="58">
        <v>84</v>
      </c>
      <c r="C87" s="1" t="s">
        <v>292</v>
      </c>
      <c r="D87" s="8" t="s">
        <v>17</v>
      </c>
      <c r="E87" s="8" t="s">
        <v>869</v>
      </c>
      <c r="F87" s="22" t="s">
        <v>293</v>
      </c>
      <c r="G87" s="144" t="s">
        <v>39</v>
      </c>
      <c r="H87" s="20">
        <v>2</v>
      </c>
      <c r="I87" s="66">
        <v>22219263</v>
      </c>
      <c r="J87" s="42" t="s">
        <v>294</v>
      </c>
      <c r="K87" s="67" t="s">
        <v>14</v>
      </c>
      <c r="L87" s="68" t="s">
        <v>214</v>
      </c>
    </row>
    <row r="88" spans="2:12" ht="40.5" x14ac:dyDescent="0.5">
      <c r="B88" s="58">
        <v>85</v>
      </c>
      <c r="C88" s="1" t="s">
        <v>360</v>
      </c>
      <c r="D88" s="8" t="s">
        <v>17</v>
      </c>
      <c r="E88" s="8" t="s">
        <v>869</v>
      </c>
      <c r="F88" s="19" t="s">
        <v>361</v>
      </c>
      <c r="G88" s="153" t="s">
        <v>905</v>
      </c>
      <c r="H88" s="20">
        <v>2</v>
      </c>
      <c r="I88" s="66">
        <v>58585962</v>
      </c>
      <c r="J88" s="42" t="s">
        <v>362</v>
      </c>
      <c r="K88" s="67" t="s">
        <v>14</v>
      </c>
      <c r="L88" s="68" t="s">
        <v>214</v>
      </c>
    </row>
    <row r="89" spans="2:12" x14ac:dyDescent="0.5">
      <c r="B89" s="58">
        <v>86</v>
      </c>
      <c r="C89" s="7" t="s">
        <v>129</v>
      </c>
      <c r="D89" s="8" t="s">
        <v>17</v>
      </c>
      <c r="E89" s="8" t="s">
        <v>869</v>
      </c>
      <c r="F89" s="9" t="s">
        <v>130</v>
      </c>
      <c r="G89" s="141" t="s">
        <v>120</v>
      </c>
      <c r="H89" s="10">
        <v>12</v>
      </c>
      <c r="I89" s="16">
        <v>96696898</v>
      </c>
      <c r="J89" s="42" t="s">
        <v>131</v>
      </c>
      <c r="K89" s="17" t="s">
        <v>26</v>
      </c>
      <c r="L89" s="59" t="s">
        <v>27</v>
      </c>
    </row>
    <row r="90" spans="2:12" x14ac:dyDescent="0.5">
      <c r="B90" s="58">
        <v>87</v>
      </c>
      <c r="C90" s="7" t="s">
        <v>147</v>
      </c>
      <c r="D90" s="8" t="s">
        <v>10</v>
      </c>
      <c r="E90" s="8" t="s">
        <v>869</v>
      </c>
      <c r="F90" s="9" t="s">
        <v>130</v>
      </c>
      <c r="G90" s="141" t="s">
        <v>140</v>
      </c>
      <c r="H90" s="10">
        <v>12</v>
      </c>
      <c r="I90" s="16">
        <v>55641676</v>
      </c>
      <c r="J90" s="60"/>
      <c r="K90" s="17" t="s">
        <v>26</v>
      </c>
      <c r="L90" s="59" t="s">
        <v>27</v>
      </c>
    </row>
    <row r="91" spans="2:12" x14ac:dyDescent="0.5">
      <c r="B91" s="58">
        <v>88</v>
      </c>
      <c r="C91" s="7" t="s">
        <v>113</v>
      </c>
      <c r="D91" s="8" t="s">
        <v>17</v>
      </c>
      <c r="E91" s="8" t="s">
        <v>869</v>
      </c>
      <c r="F91" s="9" t="s">
        <v>114</v>
      </c>
      <c r="G91" s="141" t="s">
        <v>102</v>
      </c>
      <c r="H91" s="10">
        <v>12</v>
      </c>
      <c r="I91" s="16">
        <v>22255548</v>
      </c>
      <c r="J91" s="42" t="s">
        <v>189</v>
      </c>
      <c r="K91" s="17" t="s">
        <v>32</v>
      </c>
      <c r="L91" s="59" t="s">
        <v>33</v>
      </c>
    </row>
    <row r="92" spans="2:12" ht="23.25" x14ac:dyDescent="0.5">
      <c r="B92" s="58">
        <v>89</v>
      </c>
      <c r="C92" s="123" t="s">
        <v>584</v>
      </c>
      <c r="D92" s="8" t="s">
        <v>17</v>
      </c>
      <c r="E92" s="8" t="s">
        <v>869</v>
      </c>
      <c r="F92" s="232" t="s">
        <v>114</v>
      </c>
      <c r="G92" s="313" t="s">
        <v>120</v>
      </c>
      <c r="H92" s="279">
        <v>14</v>
      </c>
      <c r="I92" s="285">
        <v>95139018</v>
      </c>
      <c r="J92" s="296" t="s">
        <v>1249</v>
      </c>
      <c r="K92" s="95" t="s">
        <v>14</v>
      </c>
      <c r="L92" s="211" t="s">
        <v>1324</v>
      </c>
    </row>
    <row r="93" spans="2:12" ht="23.25" x14ac:dyDescent="0.5">
      <c r="B93" s="58">
        <v>90</v>
      </c>
      <c r="C93" s="123" t="s">
        <v>1226</v>
      </c>
      <c r="D93" s="230" t="s">
        <v>10</v>
      </c>
      <c r="E93" s="8" t="s">
        <v>869</v>
      </c>
      <c r="F93" s="232" t="s">
        <v>1352</v>
      </c>
      <c r="G93" s="153" t="s">
        <v>905</v>
      </c>
      <c r="H93" s="279">
        <v>14</v>
      </c>
      <c r="I93" s="116">
        <v>22211044</v>
      </c>
      <c r="J93" s="297" t="s">
        <v>1228</v>
      </c>
      <c r="K93" s="95" t="s">
        <v>26</v>
      </c>
      <c r="L93" s="211" t="s">
        <v>1325</v>
      </c>
    </row>
    <row r="94" spans="2:12" x14ac:dyDescent="0.5">
      <c r="B94" s="58">
        <v>91</v>
      </c>
      <c r="C94" s="1" t="s">
        <v>512</v>
      </c>
      <c r="D94" s="8" t="s">
        <v>17</v>
      </c>
      <c r="E94" s="8" t="s">
        <v>869</v>
      </c>
      <c r="F94" s="19" t="s">
        <v>513</v>
      </c>
      <c r="G94" s="145" t="s">
        <v>102</v>
      </c>
      <c r="H94" s="20">
        <v>2</v>
      </c>
      <c r="I94" s="66">
        <v>55796979</v>
      </c>
      <c r="J94" s="44"/>
      <c r="K94" s="67" t="s">
        <v>14</v>
      </c>
      <c r="L94" s="68" t="s">
        <v>511</v>
      </c>
    </row>
    <row r="95" spans="2:12" x14ac:dyDescent="0.5">
      <c r="B95" s="58">
        <v>92</v>
      </c>
      <c r="C95" s="1" t="s">
        <v>619</v>
      </c>
      <c r="D95" s="8" t="s">
        <v>17</v>
      </c>
      <c r="E95" s="8" t="s">
        <v>869</v>
      </c>
      <c r="F95" s="19" t="s">
        <v>620</v>
      </c>
      <c r="G95" s="144" t="s">
        <v>120</v>
      </c>
      <c r="H95" s="20">
        <v>2</v>
      </c>
      <c r="I95" s="71">
        <v>29163145</v>
      </c>
      <c r="J95" s="42" t="s">
        <v>621</v>
      </c>
      <c r="K95" s="17" t="s">
        <v>274</v>
      </c>
      <c r="L95" s="76" t="s">
        <v>275</v>
      </c>
    </row>
    <row r="96" spans="2:12" x14ac:dyDescent="0.5">
      <c r="B96" s="58">
        <v>93</v>
      </c>
      <c r="C96" s="1" t="s">
        <v>698</v>
      </c>
      <c r="D96" s="18" t="s">
        <v>10</v>
      </c>
      <c r="E96" s="8" t="s">
        <v>869</v>
      </c>
      <c r="F96" s="19" t="s">
        <v>699</v>
      </c>
      <c r="G96" s="144" t="s">
        <v>140</v>
      </c>
      <c r="H96" s="20">
        <v>2</v>
      </c>
      <c r="I96" s="21">
        <v>58087384</v>
      </c>
      <c r="J96" s="43"/>
      <c r="K96" s="17" t="s">
        <v>285</v>
      </c>
      <c r="L96" s="68" t="s">
        <v>286</v>
      </c>
    </row>
    <row r="97" spans="2:12" ht="30" x14ac:dyDescent="0.5">
      <c r="B97" s="58">
        <v>94</v>
      </c>
      <c r="C97" s="31" t="s">
        <v>822</v>
      </c>
      <c r="D97" s="14" t="s">
        <v>10</v>
      </c>
      <c r="E97" s="8" t="s">
        <v>869</v>
      </c>
      <c r="F97" s="9" t="s">
        <v>823</v>
      </c>
      <c r="G97" s="144" t="s">
        <v>102</v>
      </c>
      <c r="H97" s="20">
        <v>13</v>
      </c>
      <c r="I97" s="33">
        <v>55646660</v>
      </c>
      <c r="J97" s="65" t="s">
        <v>824</v>
      </c>
      <c r="K97" s="17" t="s">
        <v>26</v>
      </c>
      <c r="L97" s="76" t="s">
        <v>771</v>
      </c>
    </row>
    <row r="98" spans="2:12" x14ac:dyDescent="0.5">
      <c r="B98" s="58">
        <v>95</v>
      </c>
      <c r="C98" s="7" t="s">
        <v>194</v>
      </c>
      <c r="D98" s="8" t="s">
        <v>10</v>
      </c>
      <c r="E98" s="8" t="s">
        <v>869</v>
      </c>
      <c r="F98" s="15" t="s">
        <v>198</v>
      </c>
      <c r="G98" s="143" t="s">
        <v>88</v>
      </c>
      <c r="H98" s="10">
        <v>12</v>
      </c>
      <c r="I98" s="16">
        <v>96052241</v>
      </c>
      <c r="J98" s="42"/>
      <c r="K98" s="17" t="s">
        <v>32</v>
      </c>
      <c r="L98" s="59" t="s">
        <v>33</v>
      </c>
    </row>
    <row r="99" spans="2:12" x14ac:dyDescent="0.5">
      <c r="B99" s="58">
        <v>96</v>
      </c>
      <c r="C99" s="11" t="s">
        <v>209</v>
      </c>
      <c r="D99" s="12" t="s">
        <v>10</v>
      </c>
      <c r="E99" s="8" t="s">
        <v>869</v>
      </c>
      <c r="F99" s="9" t="s">
        <v>38</v>
      </c>
      <c r="G99" s="141" t="s">
        <v>39</v>
      </c>
      <c r="H99" s="10">
        <v>12</v>
      </c>
      <c r="I99" s="16">
        <v>305460672</v>
      </c>
      <c r="J99" s="42" t="s">
        <v>40</v>
      </c>
      <c r="K99" s="17" t="s">
        <v>14</v>
      </c>
      <c r="L99" s="59" t="s">
        <v>15</v>
      </c>
    </row>
    <row r="100" spans="2:12" ht="40.5" x14ac:dyDescent="0.5">
      <c r="B100" s="58">
        <v>97</v>
      </c>
      <c r="C100" s="1" t="s">
        <v>712</v>
      </c>
      <c r="D100" s="8" t="s">
        <v>17</v>
      </c>
      <c r="E100" s="8" t="s">
        <v>869</v>
      </c>
      <c r="F100" s="19" t="s">
        <v>859</v>
      </c>
      <c r="G100" s="144" t="s">
        <v>159</v>
      </c>
      <c r="H100" s="20">
        <v>13</v>
      </c>
      <c r="I100" s="31">
        <v>55546063</v>
      </c>
      <c r="J100" s="65" t="s">
        <v>714</v>
      </c>
      <c r="K100" s="17" t="s">
        <v>26</v>
      </c>
      <c r="L100" s="76" t="s">
        <v>771</v>
      </c>
    </row>
    <row r="101" spans="2:12" x14ac:dyDescent="0.5">
      <c r="B101" s="58">
        <v>98</v>
      </c>
      <c r="C101" s="4" t="s">
        <v>650</v>
      </c>
      <c r="D101" s="8" t="s">
        <v>17</v>
      </c>
      <c r="E101" s="8" t="s">
        <v>869</v>
      </c>
      <c r="F101" s="28" t="s">
        <v>651</v>
      </c>
      <c r="G101" s="144" t="s">
        <v>140</v>
      </c>
      <c r="H101" s="20">
        <v>2</v>
      </c>
      <c r="I101" s="66">
        <v>76786869</v>
      </c>
      <c r="J101" s="42" t="s">
        <v>652</v>
      </c>
      <c r="K101" s="67" t="s">
        <v>14</v>
      </c>
      <c r="L101" s="68" t="s">
        <v>214</v>
      </c>
    </row>
    <row r="102" spans="2:12" x14ac:dyDescent="0.5">
      <c r="B102" s="58">
        <v>99</v>
      </c>
      <c r="C102" s="1" t="s">
        <v>693</v>
      </c>
      <c r="D102" s="8" t="s">
        <v>17</v>
      </c>
      <c r="E102" s="8" t="s">
        <v>869</v>
      </c>
      <c r="F102" s="19" t="s">
        <v>694</v>
      </c>
      <c r="G102" s="144" t="s">
        <v>140</v>
      </c>
      <c r="H102" s="20">
        <v>2</v>
      </c>
      <c r="I102" s="23">
        <v>96434993</v>
      </c>
      <c r="J102" s="43" t="s">
        <v>695</v>
      </c>
      <c r="K102" s="17" t="s">
        <v>285</v>
      </c>
      <c r="L102" s="68" t="s">
        <v>286</v>
      </c>
    </row>
    <row r="103" spans="2:12" ht="23.25" x14ac:dyDescent="0.5">
      <c r="B103" s="58">
        <v>100</v>
      </c>
      <c r="C103" s="123" t="s">
        <v>693</v>
      </c>
      <c r="D103" s="8" t="s">
        <v>17</v>
      </c>
      <c r="E103" s="8" t="s">
        <v>869</v>
      </c>
      <c r="F103" s="308" t="s">
        <v>694</v>
      </c>
      <c r="G103" s="313" t="s">
        <v>140</v>
      </c>
      <c r="H103" s="279">
        <v>14</v>
      </c>
      <c r="I103" s="285">
        <v>96434993</v>
      </c>
      <c r="J103" s="335" t="s">
        <v>1296</v>
      </c>
      <c r="K103" s="95" t="s">
        <v>14</v>
      </c>
      <c r="L103" s="211" t="s">
        <v>1324</v>
      </c>
    </row>
    <row r="104" spans="2:12" ht="23.25" x14ac:dyDescent="0.5">
      <c r="B104" s="58">
        <v>101</v>
      </c>
      <c r="C104" s="123" t="s">
        <v>1331</v>
      </c>
      <c r="D104" s="8" t="s">
        <v>17</v>
      </c>
      <c r="E104" s="8" t="s">
        <v>869</v>
      </c>
      <c r="F104" s="237" t="s">
        <v>1332</v>
      </c>
      <c r="G104" s="233" t="s">
        <v>159</v>
      </c>
      <c r="H104" s="279">
        <v>14</v>
      </c>
      <c r="I104" s="116">
        <v>58735690</v>
      </c>
      <c r="J104" s="297" t="s">
        <v>1333</v>
      </c>
      <c r="K104" s="95" t="s">
        <v>26</v>
      </c>
      <c r="L104" s="211" t="s">
        <v>1325</v>
      </c>
    </row>
    <row r="105" spans="2:12" x14ac:dyDescent="0.5">
      <c r="B105" s="58">
        <v>102</v>
      </c>
      <c r="C105" s="1" t="s">
        <v>628</v>
      </c>
      <c r="D105" s="18" t="s">
        <v>10</v>
      </c>
      <c r="E105" s="8" t="s">
        <v>869</v>
      </c>
      <c r="F105" s="19" t="s">
        <v>629</v>
      </c>
      <c r="G105" s="144" t="s">
        <v>120</v>
      </c>
      <c r="H105" s="20">
        <v>2</v>
      </c>
      <c r="I105" s="71">
        <v>97397668</v>
      </c>
      <c r="J105" s="42" t="s">
        <v>630</v>
      </c>
      <c r="K105" s="17" t="s">
        <v>274</v>
      </c>
      <c r="L105" s="76" t="s">
        <v>275</v>
      </c>
    </row>
    <row r="106" spans="2:12" ht="40.5" x14ac:dyDescent="0.5">
      <c r="B106" s="58">
        <v>103</v>
      </c>
      <c r="C106" s="123" t="s">
        <v>1293</v>
      </c>
      <c r="D106" s="8" t="s">
        <v>17</v>
      </c>
      <c r="E106" s="8" t="s">
        <v>869</v>
      </c>
      <c r="F106" s="309" t="s">
        <v>1294</v>
      </c>
      <c r="G106" s="311" t="s">
        <v>159</v>
      </c>
      <c r="H106" s="279">
        <v>14</v>
      </c>
      <c r="I106" s="285">
        <v>97040923</v>
      </c>
      <c r="J106" s="296" t="s">
        <v>1295</v>
      </c>
      <c r="K106" s="95" t="s">
        <v>14</v>
      </c>
      <c r="L106" s="211" t="s">
        <v>1324</v>
      </c>
    </row>
    <row r="107" spans="2:12" x14ac:dyDescent="0.5">
      <c r="B107" s="58">
        <v>104</v>
      </c>
      <c r="C107" s="1" t="s">
        <v>432</v>
      </c>
      <c r="D107" s="8" t="s">
        <v>17</v>
      </c>
      <c r="E107" s="8" t="s">
        <v>869</v>
      </c>
      <c r="F107" s="19" t="s">
        <v>433</v>
      </c>
      <c r="G107" s="153" t="s">
        <v>905</v>
      </c>
      <c r="H107" s="20">
        <v>2</v>
      </c>
      <c r="I107" s="21">
        <v>55471736</v>
      </c>
      <c r="J107" s="62"/>
      <c r="K107" s="17" t="s">
        <v>285</v>
      </c>
      <c r="L107" s="68" t="s">
        <v>286</v>
      </c>
    </row>
    <row r="108" spans="2:12" ht="40.5" x14ac:dyDescent="0.5">
      <c r="B108" s="58">
        <v>105</v>
      </c>
      <c r="C108" s="7" t="s">
        <v>132</v>
      </c>
      <c r="D108" s="8" t="s">
        <v>10</v>
      </c>
      <c r="E108" s="8" t="s">
        <v>869</v>
      </c>
      <c r="F108" s="9" t="s">
        <v>133</v>
      </c>
      <c r="G108" s="141" t="s">
        <v>120</v>
      </c>
      <c r="H108" s="10">
        <v>12</v>
      </c>
      <c r="I108" s="16">
        <v>58548885</v>
      </c>
      <c r="J108" s="42" t="s">
        <v>134</v>
      </c>
      <c r="K108" s="17" t="s">
        <v>26</v>
      </c>
      <c r="L108" s="59" t="s">
        <v>27</v>
      </c>
    </row>
    <row r="109" spans="2:12" x14ac:dyDescent="0.5">
      <c r="B109" s="58">
        <v>106</v>
      </c>
      <c r="C109" s="1" t="s">
        <v>301</v>
      </c>
      <c r="D109" s="8" t="s">
        <v>17</v>
      </c>
      <c r="E109" s="8" t="s">
        <v>869</v>
      </c>
      <c r="F109" s="19" t="s">
        <v>302</v>
      </c>
      <c r="G109" s="144" t="s">
        <v>39</v>
      </c>
      <c r="H109" s="20">
        <v>2</v>
      </c>
      <c r="I109" s="66">
        <v>98818899</v>
      </c>
      <c r="J109" s="42" t="s">
        <v>303</v>
      </c>
      <c r="K109" s="67" t="s">
        <v>14</v>
      </c>
      <c r="L109" s="68" t="s">
        <v>214</v>
      </c>
    </row>
    <row r="110" spans="2:12" ht="37.5" x14ac:dyDescent="0.5">
      <c r="B110" s="58">
        <v>107</v>
      </c>
      <c r="C110" s="123" t="s">
        <v>1328</v>
      </c>
      <c r="D110" s="8" t="s">
        <v>17</v>
      </c>
      <c r="E110" s="8" t="s">
        <v>869</v>
      </c>
      <c r="F110" s="232" t="s">
        <v>1329</v>
      </c>
      <c r="G110" s="233" t="s">
        <v>159</v>
      </c>
      <c r="H110" s="279">
        <v>14</v>
      </c>
      <c r="I110" s="116">
        <v>97735242</v>
      </c>
      <c r="J110" s="297" t="s">
        <v>1330</v>
      </c>
      <c r="K110" s="95" t="s">
        <v>26</v>
      </c>
      <c r="L110" s="211" t="s">
        <v>1325</v>
      </c>
    </row>
    <row r="111" spans="2:12" x14ac:dyDescent="0.5">
      <c r="B111" s="58">
        <v>108</v>
      </c>
      <c r="C111" s="7" t="s">
        <v>157</v>
      </c>
      <c r="D111" s="8" t="s">
        <v>17</v>
      </c>
      <c r="E111" s="8" t="s">
        <v>869</v>
      </c>
      <c r="F111" s="9" t="s">
        <v>158</v>
      </c>
      <c r="G111" s="141" t="s">
        <v>159</v>
      </c>
      <c r="H111" s="10">
        <v>12</v>
      </c>
      <c r="I111" s="16">
        <v>22293322</v>
      </c>
      <c r="J111" s="42" t="s">
        <v>160</v>
      </c>
      <c r="K111" s="17" t="s">
        <v>14</v>
      </c>
      <c r="L111" s="59" t="s">
        <v>15</v>
      </c>
    </row>
    <row r="112" spans="2:12" x14ac:dyDescent="0.5">
      <c r="B112" s="58">
        <v>109</v>
      </c>
      <c r="C112" s="1" t="s">
        <v>747</v>
      </c>
      <c r="D112" s="18" t="s">
        <v>10</v>
      </c>
      <c r="E112" s="8" t="s">
        <v>869</v>
      </c>
      <c r="F112" s="19" t="s">
        <v>748</v>
      </c>
      <c r="G112" s="144" t="s">
        <v>159</v>
      </c>
      <c r="H112" s="20">
        <v>2</v>
      </c>
      <c r="I112" s="66">
        <v>22730785</v>
      </c>
      <c r="J112" s="42" t="s">
        <v>749</v>
      </c>
      <c r="K112" s="17" t="s">
        <v>274</v>
      </c>
      <c r="L112" s="68" t="s">
        <v>275</v>
      </c>
    </row>
    <row r="113" spans="2:12" ht="40.5" x14ac:dyDescent="0.5">
      <c r="B113" s="58">
        <v>110</v>
      </c>
      <c r="C113" s="31" t="s">
        <v>774</v>
      </c>
      <c r="D113" s="8" t="s">
        <v>17</v>
      </c>
      <c r="E113" s="8" t="s">
        <v>869</v>
      </c>
      <c r="F113" s="9" t="s">
        <v>775</v>
      </c>
      <c r="G113" s="144" t="s">
        <v>12</v>
      </c>
      <c r="H113" s="20">
        <v>13</v>
      </c>
      <c r="I113" s="31">
        <v>22001621</v>
      </c>
      <c r="J113" s="44"/>
      <c r="K113" s="17" t="s">
        <v>26</v>
      </c>
      <c r="L113" s="76" t="s">
        <v>771</v>
      </c>
    </row>
    <row r="114" spans="2:12" x14ac:dyDescent="0.5">
      <c r="B114" s="58">
        <v>111</v>
      </c>
      <c r="C114" s="7" t="s">
        <v>1119</v>
      </c>
      <c r="D114" s="8" t="s">
        <v>10</v>
      </c>
      <c r="E114" s="8" t="s">
        <v>869</v>
      </c>
      <c r="F114" s="98" t="s">
        <v>1120</v>
      </c>
      <c r="G114" s="153" t="s">
        <v>905</v>
      </c>
      <c r="H114" s="36">
        <v>7</v>
      </c>
      <c r="I114" s="84">
        <v>28118996</v>
      </c>
      <c r="J114" s="62"/>
      <c r="K114" s="49" t="s">
        <v>26</v>
      </c>
      <c r="L114" s="83" t="s">
        <v>1080</v>
      </c>
    </row>
    <row r="115" spans="2:12" x14ac:dyDescent="0.5">
      <c r="B115" s="58">
        <v>112</v>
      </c>
      <c r="C115" s="7" t="s">
        <v>898</v>
      </c>
      <c r="D115" s="8" t="s">
        <v>17</v>
      </c>
      <c r="E115" s="8" t="s">
        <v>869</v>
      </c>
      <c r="F115" s="9" t="s">
        <v>899</v>
      </c>
      <c r="G115" s="149" t="s">
        <v>39</v>
      </c>
      <c r="H115" s="24">
        <v>5</v>
      </c>
      <c r="I115" s="78">
        <v>56014447</v>
      </c>
      <c r="J115" s="79" t="s">
        <v>900</v>
      </c>
      <c r="K115" s="49" t="s">
        <v>14</v>
      </c>
      <c r="L115" s="80" t="s">
        <v>870</v>
      </c>
    </row>
    <row r="116" spans="2:12" x14ac:dyDescent="0.5">
      <c r="B116" s="58">
        <v>113</v>
      </c>
      <c r="C116" s="1" t="s">
        <v>720</v>
      </c>
      <c r="D116" s="18" t="s">
        <v>10</v>
      </c>
      <c r="E116" s="8" t="s">
        <v>869</v>
      </c>
      <c r="F116" s="29" t="s">
        <v>721</v>
      </c>
      <c r="G116" s="144" t="s">
        <v>159</v>
      </c>
      <c r="H116" s="20">
        <v>2</v>
      </c>
      <c r="I116" s="66">
        <v>55845653</v>
      </c>
      <c r="J116" s="42" t="s">
        <v>722</v>
      </c>
      <c r="K116" s="67" t="s">
        <v>26</v>
      </c>
      <c r="L116" s="68" t="s">
        <v>226</v>
      </c>
    </row>
    <row r="117" spans="2:12" x14ac:dyDescent="0.5">
      <c r="B117" s="58">
        <v>114</v>
      </c>
      <c r="C117" s="1" t="s">
        <v>564</v>
      </c>
      <c r="D117" s="18" t="s">
        <v>10</v>
      </c>
      <c r="E117" s="8" t="s">
        <v>869</v>
      </c>
      <c r="F117" s="19" t="s">
        <v>565</v>
      </c>
      <c r="G117" s="145" t="s">
        <v>102</v>
      </c>
      <c r="H117" s="20">
        <v>2</v>
      </c>
      <c r="I117" s="66">
        <v>22438520</v>
      </c>
      <c r="J117" s="42" t="s">
        <v>566</v>
      </c>
      <c r="K117" s="17" t="s">
        <v>274</v>
      </c>
      <c r="L117" s="68" t="s">
        <v>275</v>
      </c>
    </row>
    <row r="118" spans="2:12" ht="40.5" x14ac:dyDescent="0.5">
      <c r="B118" s="58">
        <v>115</v>
      </c>
      <c r="C118" s="1" t="s">
        <v>761</v>
      </c>
      <c r="D118" s="18" t="s">
        <v>10</v>
      </c>
      <c r="E118" s="8" t="s">
        <v>869</v>
      </c>
      <c r="F118" s="19" t="s">
        <v>762</v>
      </c>
      <c r="G118" s="144" t="s">
        <v>159</v>
      </c>
      <c r="H118" s="20">
        <v>2</v>
      </c>
      <c r="I118" s="21">
        <v>55356695</v>
      </c>
      <c r="J118" s="43"/>
      <c r="K118" s="17" t="s">
        <v>285</v>
      </c>
      <c r="L118" s="68" t="s">
        <v>286</v>
      </c>
    </row>
    <row r="119" spans="2:12" x14ac:dyDescent="0.5">
      <c r="B119" s="58">
        <v>116</v>
      </c>
      <c r="C119" s="4" t="s">
        <v>656</v>
      </c>
      <c r="D119" s="8" t="s">
        <v>17</v>
      </c>
      <c r="E119" s="8" t="s">
        <v>869</v>
      </c>
      <c r="F119" s="29" t="s">
        <v>657</v>
      </c>
      <c r="G119" s="144" t="s">
        <v>140</v>
      </c>
      <c r="H119" s="20">
        <v>2</v>
      </c>
      <c r="I119" s="66">
        <v>98990222</v>
      </c>
      <c r="J119" s="42" t="s">
        <v>658</v>
      </c>
      <c r="K119" s="67" t="s">
        <v>26</v>
      </c>
      <c r="L119" s="68" t="s">
        <v>226</v>
      </c>
    </row>
    <row r="120" spans="2:12" x14ac:dyDescent="0.5">
      <c r="B120" s="58">
        <v>117</v>
      </c>
      <c r="C120" s="1" t="s">
        <v>661</v>
      </c>
      <c r="D120" s="18" t="s">
        <v>10</v>
      </c>
      <c r="E120" s="8" t="s">
        <v>869</v>
      </c>
      <c r="F120" s="29" t="s">
        <v>662</v>
      </c>
      <c r="G120" s="144" t="s">
        <v>140</v>
      </c>
      <c r="H120" s="20">
        <v>2</v>
      </c>
      <c r="I120" s="66">
        <v>304457875</v>
      </c>
      <c r="J120" s="42" t="s">
        <v>663</v>
      </c>
      <c r="K120" s="67" t="s">
        <v>26</v>
      </c>
      <c r="L120" s="68" t="s">
        <v>226</v>
      </c>
    </row>
    <row r="121" spans="2:12" ht="24.75" x14ac:dyDescent="0.5">
      <c r="B121" s="58">
        <v>118</v>
      </c>
      <c r="C121" s="1" t="s">
        <v>523</v>
      </c>
      <c r="D121" s="18" t="s">
        <v>10</v>
      </c>
      <c r="E121" s="8" t="s">
        <v>869</v>
      </c>
      <c r="F121" s="19" t="s">
        <v>524</v>
      </c>
      <c r="G121" s="145" t="s">
        <v>102</v>
      </c>
      <c r="H121" s="20">
        <v>2</v>
      </c>
      <c r="I121" s="66">
        <v>22864656</v>
      </c>
      <c r="J121" s="72"/>
      <c r="K121" s="67" t="s">
        <v>26</v>
      </c>
      <c r="L121" s="68" t="s">
        <v>522</v>
      </c>
    </row>
    <row r="122" spans="2:12" x14ac:dyDescent="0.5">
      <c r="B122" s="58">
        <v>119</v>
      </c>
      <c r="C122" s="4" t="s">
        <v>659</v>
      </c>
      <c r="D122" s="18" t="s">
        <v>10</v>
      </c>
      <c r="E122" s="8" t="s">
        <v>869</v>
      </c>
      <c r="F122" s="29" t="s">
        <v>524</v>
      </c>
      <c r="G122" s="144" t="s">
        <v>140</v>
      </c>
      <c r="H122" s="20">
        <v>2</v>
      </c>
      <c r="I122" s="66">
        <v>55544979</v>
      </c>
      <c r="J122" s="42" t="s">
        <v>660</v>
      </c>
      <c r="K122" s="67" t="s">
        <v>26</v>
      </c>
      <c r="L122" s="68" t="s">
        <v>226</v>
      </c>
    </row>
    <row r="123" spans="2:12" x14ac:dyDescent="0.5">
      <c r="B123" s="58">
        <v>120</v>
      </c>
      <c r="C123" s="1" t="s">
        <v>453</v>
      </c>
      <c r="D123" s="18" t="s">
        <v>10</v>
      </c>
      <c r="E123" s="8" t="s">
        <v>869</v>
      </c>
      <c r="F123" s="19" t="s">
        <v>454</v>
      </c>
      <c r="G123" s="145" t="s">
        <v>88</v>
      </c>
      <c r="H123" s="20">
        <v>2</v>
      </c>
      <c r="I123" s="66">
        <v>55739995</v>
      </c>
      <c r="J123" s="42" t="s">
        <v>455</v>
      </c>
      <c r="K123" s="67" t="s">
        <v>26</v>
      </c>
      <c r="L123" s="68" t="s">
        <v>226</v>
      </c>
    </row>
    <row r="124" spans="2:12" x14ac:dyDescent="0.5">
      <c r="B124" s="58">
        <v>121</v>
      </c>
      <c r="C124" s="1" t="s">
        <v>197</v>
      </c>
      <c r="D124" s="8" t="s">
        <v>17</v>
      </c>
      <c r="E124" s="8" t="s">
        <v>869</v>
      </c>
      <c r="F124" s="19" t="s">
        <v>456</v>
      </c>
      <c r="G124" s="145" t="s">
        <v>88</v>
      </c>
      <c r="H124" s="20">
        <v>2</v>
      </c>
      <c r="I124" s="66">
        <v>22403887</v>
      </c>
      <c r="J124" s="42" t="s">
        <v>202</v>
      </c>
      <c r="K124" s="67" t="s">
        <v>26</v>
      </c>
      <c r="L124" s="68" t="s">
        <v>226</v>
      </c>
    </row>
    <row r="125" spans="2:12" x14ac:dyDescent="0.5">
      <c r="B125" s="58">
        <v>122</v>
      </c>
      <c r="C125" s="4" t="s">
        <v>653</v>
      </c>
      <c r="D125" s="8" t="s">
        <v>17</v>
      </c>
      <c r="E125" s="8" t="s">
        <v>869</v>
      </c>
      <c r="F125" s="29" t="s">
        <v>654</v>
      </c>
      <c r="G125" s="144" t="s">
        <v>140</v>
      </c>
      <c r="H125" s="20">
        <v>2</v>
      </c>
      <c r="I125" s="66">
        <v>55644187</v>
      </c>
      <c r="J125" s="42" t="s">
        <v>655</v>
      </c>
      <c r="K125" s="67" t="s">
        <v>26</v>
      </c>
      <c r="L125" s="68" t="s">
        <v>226</v>
      </c>
    </row>
    <row r="126" spans="2:12" ht="24.75" x14ac:dyDescent="0.5">
      <c r="B126" s="58">
        <v>123</v>
      </c>
      <c r="C126" s="1" t="s">
        <v>196</v>
      </c>
      <c r="D126" s="8" t="s">
        <v>17</v>
      </c>
      <c r="E126" s="8" t="s">
        <v>869</v>
      </c>
      <c r="F126" s="19" t="s">
        <v>457</v>
      </c>
      <c r="G126" s="145" t="s">
        <v>88</v>
      </c>
      <c r="H126" s="20">
        <v>2</v>
      </c>
      <c r="I126" s="66">
        <v>77707125</v>
      </c>
      <c r="J126" s="72"/>
      <c r="K126" s="67" t="s">
        <v>26</v>
      </c>
      <c r="L126" s="68" t="s">
        <v>226</v>
      </c>
    </row>
    <row r="127" spans="2:12" ht="24.75" x14ac:dyDescent="0.5">
      <c r="B127" s="58">
        <v>124</v>
      </c>
      <c r="C127" s="1" t="s">
        <v>527</v>
      </c>
      <c r="D127" s="8" t="s">
        <v>17</v>
      </c>
      <c r="E127" s="8" t="s">
        <v>869</v>
      </c>
      <c r="F127" s="19" t="s">
        <v>528</v>
      </c>
      <c r="G127" s="145" t="s">
        <v>102</v>
      </c>
      <c r="H127" s="20">
        <v>2</v>
      </c>
      <c r="I127" s="66">
        <v>23811435</v>
      </c>
      <c r="J127" s="72"/>
      <c r="K127" s="67" t="s">
        <v>26</v>
      </c>
      <c r="L127" s="68" t="s">
        <v>522</v>
      </c>
    </row>
    <row r="128" spans="2:12" x14ac:dyDescent="0.5">
      <c r="B128" s="58">
        <v>125</v>
      </c>
      <c r="C128" s="1" t="s">
        <v>380</v>
      </c>
      <c r="D128" s="18" t="s">
        <v>10</v>
      </c>
      <c r="E128" s="8" t="s">
        <v>869</v>
      </c>
      <c r="F128" s="19" t="s">
        <v>381</v>
      </c>
      <c r="G128" s="153" t="s">
        <v>905</v>
      </c>
      <c r="H128" s="20">
        <v>2</v>
      </c>
      <c r="I128" s="66">
        <v>22662241</v>
      </c>
      <c r="J128" s="42" t="s">
        <v>382</v>
      </c>
      <c r="K128" s="67" t="s">
        <v>26</v>
      </c>
      <c r="L128" s="68" t="s">
        <v>226</v>
      </c>
    </row>
    <row r="129" spans="2:12" x14ac:dyDescent="0.5">
      <c r="B129" s="58">
        <v>126</v>
      </c>
      <c r="C129" s="1" t="s">
        <v>229</v>
      </c>
      <c r="D129" s="18" t="s">
        <v>10</v>
      </c>
      <c r="E129" s="8" t="s">
        <v>869</v>
      </c>
      <c r="F129" s="19" t="s">
        <v>230</v>
      </c>
      <c r="G129" s="144" t="s">
        <v>12</v>
      </c>
      <c r="H129" s="20">
        <v>2</v>
      </c>
      <c r="I129" s="66">
        <v>55394154</v>
      </c>
      <c r="J129" s="42" t="s">
        <v>231</v>
      </c>
      <c r="K129" s="67" t="s">
        <v>26</v>
      </c>
      <c r="L129" s="68" t="s">
        <v>226</v>
      </c>
    </row>
    <row r="130" spans="2:12" ht="40.5" x14ac:dyDescent="0.5">
      <c r="B130" s="58">
        <v>127</v>
      </c>
      <c r="C130" s="45" t="s">
        <v>1132</v>
      </c>
      <c r="D130" s="46" t="s">
        <v>10</v>
      </c>
      <c r="E130" s="8" t="s">
        <v>869</v>
      </c>
      <c r="F130" s="102" t="s">
        <v>1133</v>
      </c>
      <c r="G130" s="152" t="s">
        <v>140</v>
      </c>
      <c r="H130" s="50">
        <v>7</v>
      </c>
      <c r="I130" s="51">
        <v>304457875</v>
      </c>
      <c r="J130" s="52" t="s">
        <v>1134</v>
      </c>
      <c r="K130" s="49" t="s">
        <v>32</v>
      </c>
      <c r="L130" s="80" t="s">
        <v>1131</v>
      </c>
    </row>
    <row r="131" spans="2:12" x14ac:dyDescent="0.5">
      <c r="B131" s="58">
        <v>128</v>
      </c>
      <c r="C131" s="113" t="s">
        <v>1189</v>
      </c>
      <c r="D131" s="114" t="s">
        <v>10</v>
      </c>
      <c r="E131" s="8" t="s">
        <v>869</v>
      </c>
      <c r="F131" s="303" t="s">
        <v>1190</v>
      </c>
      <c r="G131" s="94" t="s">
        <v>159</v>
      </c>
      <c r="H131" s="94">
        <v>7</v>
      </c>
      <c r="I131" s="116">
        <v>59576444</v>
      </c>
      <c r="J131" s="297" t="s">
        <v>1191</v>
      </c>
      <c r="K131" s="95" t="s">
        <v>252</v>
      </c>
      <c r="L131" s="96" t="s">
        <v>1234</v>
      </c>
    </row>
    <row r="132" spans="2:12" ht="40.5" x14ac:dyDescent="0.5">
      <c r="B132" s="58">
        <v>129</v>
      </c>
      <c r="C132" s="4" t="s">
        <v>723</v>
      </c>
      <c r="D132" s="18" t="s">
        <v>10</v>
      </c>
      <c r="E132" s="8" t="s">
        <v>869</v>
      </c>
      <c r="F132" s="19" t="s">
        <v>724</v>
      </c>
      <c r="G132" s="144" t="s">
        <v>159</v>
      </c>
      <c r="H132" s="20">
        <v>2</v>
      </c>
      <c r="I132" s="66">
        <v>98490506</v>
      </c>
      <c r="J132" s="42"/>
      <c r="K132" s="67" t="s">
        <v>32</v>
      </c>
      <c r="L132" s="68" t="s">
        <v>239</v>
      </c>
    </row>
    <row r="133" spans="2:12" x14ac:dyDescent="0.5">
      <c r="B133" s="58">
        <v>130</v>
      </c>
      <c r="C133" s="11" t="s">
        <v>607</v>
      </c>
      <c r="D133" s="8" t="s">
        <v>17</v>
      </c>
      <c r="E133" s="8" t="s">
        <v>869</v>
      </c>
      <c r="F133" s="13" t="s">
        <v>934</v>
      </c>
      <c r="G133" s="151" t="s">
        <v>120</v>
      </c>
      <c r="H133" s="36">
        <v>5</v>
      </c>
      <c r="I133" s="78">
        <v>56820034</v>
      </c>
      <c r="J133" s="62" t="s">
        <v>935</v>
      </c>
      <c r="K133" s="17" t="s">
        <v>26</v>
      </c>
      <c r="L133" s="83" t="s">
        <v>871</v>
      </c>
    </row>
    <row r="134" spans="2:12" x14ac:dyDescent="0.5">
      <c r="B134" s="58">
        <v>131</v>
      </c>
      <c r="C134" s="45" t="s">
        <v>882</v>
      </c>
      <c r="D134" s="46" t="s">
        <v>10</v>
      </c>
      <c r="E134" s="8" t="s">
        <v>869</v>
      </c>
      <c r="F134" s="102" t="s">
        <v>1142</v>
      </c>
      <c r="G134" s="152" t="s">
        <v>120</v>
      </c>
      <c r="H134" s="50">
        <v>7</v>
      </c>
      <c r="I134" s="51">
        <v>55993387</v>
      </c>
      <c r="J134" s="52" t="s">
        <v>1143</v>
      </c>
      <c r="K134" s="49" t="s">
        <v>32</v>
      </c>
      <c r="L134" s="80" t="s">
        <v>1131</v>
      </c>
    </row>
    <row r="135" spans="2:12" ht="40.5" x14ac:dyDescent="0.5">
      <c r="B135" s="58">
        <v>132</v>
      </c>
      <c r="C135" s="1" t="s">
        <v>304</v>
      </c>
      <c r="D135" s="18" t="s">
        <v>10</v>
      </c>
      <c r="E135" s="8" t="s">
        <v>869</v>
      </c>
      <c r="F135" s="22" t="s">
        <v>305</v>
      </c>
      <c r="G135" s="144" t="s">
        <v>39</v>
      </c>
      <c r="H135" s="20">
        <v>2</v>
      </c>
      <c r="I135" s="66">
        <v>55201764</v>
      </c>
      <c r="J135" s="42" t="s">
        <v>306</v>
      </c>
      <c r="K135" s="67" t="s">
        <v>26</v>
      </c>
      <c r="L135" s="68" t="s">
        <v>226</v>
      </c>
    </row>
    <row r="136" spans="2:12" x14ac:dyDescent="0.5">
      <c r="B136" s="58">
        <v>133</v>
      </c>
      <c r="C136" s="1" t="s">
        <v>224</v>
      </c>
      <c r="D136" s="18" t="s">
        <v>10</v>
      </c>
      <c r="E136" s="8" t="s">
        <v>864</v>
      </c>
      <c r="F136" s="19" t="s">
        <v>225</v>
      </c>
      <c r="G136" s="144" t="s">
        <v>12</v>
      </c>
      <c r="H136" s="20">
        <v>2</v>
      </c>
      <c r="I136" s="66">
        <v>55697268</v>
      </c>
      <c r="J136" s="42"/>
      <c r="K136" s="67" t="s">
        <v>26</v>
      </c>
      <c r="L136" s="68" t="s">
        <v>226</v>
      </c>
    </row>
    <row r="137" spans="2:12" x14ac:dyDescent="0.5">
      <c r="B137" s="58">
        <v>134</v>
      </c>
      <c r="C137" s="1" t="s">
        <v>377</v>
      </c>
      <c r="D137" s="18" t="s">
        <v>10</v>
      </c>
      <c r="E137" s="8" t="s">
        <v>869</v>
      </c>
      <c r="F137" s="19" t="s">
        <v>378</v>
      </c>
      <c r="G137" s="153" t="s">
        <v>905</v>
      </c>
      <c r="H137" s="20">
        <v>2</v>
      </c>
      <c r="I137" s="66">
        <v>22223394</v>
      </c>
      <c r="J137" s="42" t="s">
        <v>379</v>
      </c>
      <c r="K137" s="67" t="s">
        <v>26</v>
      </c>
      <c r="L137" s="68" t="s">
        <v>226</v>
      </c>
    </row>
    <row r="138" spans="2:12" ht="40.5" x14ac:dyDescent="0.5">
      <c r="B138" s="58">
        <v>135</v>
      </c>
      <c r="C138" s="1" t="s">
        <v>227</v>
      </c>
      <c r="D138" s="18" t="s">
        <v>10</v>
      </c>
      <c r="E138" s="8" t="s">
        <v>869</v>
      </c>
      <c r="F138" s="19" t="s">
        <v>228</v>
      </c>
      <c r="G138" s="144" t="s">
        <v>12</v>
      </c>
      <c r="H138" s="20">
        <v>2</v>
      </c>
      <c r="I138" s="66">
        <v>22001115</v>
      </c>
      <c r="J138" s="42"/>
      <c r="K138" s="67" t="s">
        <v>26</v>
      </c>
      <c r="L138" s="68" t="s">
        <v>226</v>
      </c>
    </row>
    <row r="139" spans="2:12" x14ac:dyDescent="0.5">
      <c r="B139" s="58">
        <v>136</v>
      </c>
      <c r="C139" s="1" t="s">
        <v>581</v>
      </c>
      <c r="D139" s="18" t="s">
        <v>10</v>
      </c>
      <c r="E139" s="8" t="s">
        <v>869</v>
      </c>
      <c r="F139" s="19" t="s">
        <v>582</v>
      </c>
      <c r="G139" s="144" t="s">
        <v>120</v>
      </c>
      <c r="H139" s="20">
        <v>2</v>
      </c>
      <c r="I139" s="66">
        <v>23438899</v>
      </c>
      <c r="J139" s="42" t="s">
        <v>583</v>
      </c>
      <c r="K139" s="67" t="s">
        <v>26</v>
      </c>
      <c r="L139" s="76" t="s">
        <v>226</v>
      </c>
    </row>
    <row r="140" spans="2:12" x14ac:dyDescent="0.5">
      <c r="B140" s="58">
        <v>137</v>
      </c>
      <c r="C140" s="7" t="s">
        <v>1040</v>
      </c>
      <c r="D140" s="8" t="s">
        <v>17</v>
      </c>
      <c r="E140" s="8" t="s">
        <v>869</v>
      </c>
      <c r="F140" s="9" t="s">
        <v>1041</v>
      </c>
      <c r="G140" s="146" t="s">
        <v>102</v>
      </c>
      <c r="H140" s="36">
        <v>7</v>
      </c>
      <c r="I140" s="84">
        <v>55425670</v>
      </c>
      <c r="J140" s="85"/>
      <c r="K140" s="49" t="s">
        <v>14</v>
      </c>
      <c r="L140" s="83" t="s">
        <v>1079</v>
      </c>
    </row>
    <row r="141" spans="2:12" x14ac:dyDescent="0.5">
      <c r="B141" s="58">
        <v>138</v>
      </c>
      <c r="C141" s="7" t="s">
        <v>1035</v>
      </c>
      <c r="D141" s="8" t="s">
        <v>17</v>
      </c>
      <c r="E141" s="8" t="s">
        <v>869</v>
      </c>
      <c r="F141" s="97" t="s">
        <v>1036</v>
      </c>
      <c r="G141" s="151" t="s">
        <v>120</v>
      </c>
      <c r="H141" s="36">
        <v>7</v>
      </c>
      <c r="I141" s="84">
        <v>56723330</v>
      </c>
      <c r="J141" s="62" t="s">
        <v>1037</v>
      </c>
      <c r="K141" s="49" t="s">
        <v>14</v>
      </c>
      <c r="L141" s="83" t="s">
        <v>1079</v>
      </c>
    </row>
    <row r="142" spans="2:12" x14ac:dyDescent="0.5">
      <c r="B142" s="58">
        <v>139</v>
      </c>
      <c r="C142" s="7" t="s">
        <v>92</v>
      </c>
      <c r="D142" s="8" t="s">
        <v>10</v>
      </c>
      <c r="E142" s="8" t="s">
        <v>869</v>
      </c>
      <c r="F142" s="9" t="s">
        <v>93</v>
      </c>
      <c r="G142" s="141" t="s">
        <v>88</v>
      </c>
      <c r="H142" s="10">
        <v>12</v>
      </c>
      <c r="I142" s="16">
        <v>55739996</v>
      </c>
      <c r="J142" s="42" t="s">
        <v>94</v>
      </c>
      <c r="K142" s="17" t="s">
        <v>14</v>
      </c>
      <c r="L142" s="59" t="s">
        <v>15</v>
      </c>
    </row>
    <row r="143" spans="2:12" x14ac:dyDescent="0.5">
      <c r="B143" s="58">
        <v>140</v>
      </c>
      <c r="C143" s="1" t="s">
        <v>338</v>
      </c>
      <c r="D143" s="8" t="s">
        <v>17</v>
      </c>
      <c r="E143" s="8" t="s">
        <v>869</v>
      </c>
      <c r="F143" s="19" t="s">
        <v>339</v>
      </c>
      <c r="G143" s="145" t="s">
        <v>39</v>
      </c>
      <c r="H143" s="20">
        <v>2</v>
      </c>
      <c r="I143" s="71">
        <v>59998459</v>
      </c>
      <c r="J143" s="62"/>
      <c r="K143" s="67" t="s">
        <v>264</v>
      </c>
      <c r="L143" s="68" t="s">
        <v>265</v>
      </c>
    </row>
    <row r="144" spans="2:12" x14ac:dyDescent="0.5">
      <c r="B144" s="58">
        <v>141</v>
      </c>
      <c r="C144" s="128" t="s">
        <v>439</v>
      </c>
      <c r="D144" s="8" t="s">
        <v>17</v>
      </c>
      <c r="E144" s="8" t="s">
        <v>869</v>
      </c>
      <c r="F144" s="115" t="s">
        <v>1231</v>
      </c>
      <c r="G144" s="260" t="s">
        <v>88</v>
      </c>
      <c r="H144" s="94">
        <v>7</v>
      </c>
      <c r="I144" s="116">
        <v>305219010</v>
      </c>
      <c r="J144" s="297" t="s">
        <v>1232</v>
      </c>
      <c r="K144" s="95" t="s">
        <v>252</v>
      </c>
      <c r="L144" s="96" t="s">
        <v>1234</v>
      </c>
    </row>
    <row r="145" spans="2:12" x14ac:dyDescent="0.5">
      <c r="B145" s="58">
        <v>142</v>
      </c>
      <c r="C145" s="128" t="s">
        <v>439</v>
      </c>
      <c r="D145" s="8" t="s">
        <v>17</v>
      </c>
      <c r="E145" s="8" t="s">
        <v>869</v>
      </c>
      <c r="F145" s="115" t="s">
        <v>1231</v>
      </c>
      <c r="G145" s="260" t="s">
        <v>88</v>
      </c>
      <c r="H145" s="94">
        <v>7</v>
      </c>
      <c r="I145" s="116">
        <v>305219010</v>
      </c>
      <c r="J145" s="297" t="s">
        <v>1232</v>
      </c>
      <c r="K145" s="95" t="s">
        <v>252</v>
      </c>
      <c r="L145" s="96" t="s">
        <v>1234</v>
      </c>
    </row>
    <row r="146" spans="2:12" ht="23.25" x14ac:dyDescent="0.5">
      <c r="B146" s="58">
        <v>143</v>
      </c>
      <c r="C146" s="123" t="s">
        <v>1189</v>
      </c>
      <c r="D146" s="230" t="s">
        <v>10</v>
      </c>
      <c r="E146" s="8" t="s">
        <v>869</v>
      </c>
      <c r="F146" s="232" t="s">
        <v>1292</v>
      </c>
      <c r="G146" s="311" t="s">
        <v>159</v>
      </c>
      <c r="H146" s="279">
        <v>14</v>
      </c>
      <c r="I146" s="285">
        <v>52577799</v>
      </c>
      <c r="J146" s="296" t="s">
        <v>175</v>
      </c>
      <c r="K146" s="95" t="s">
        <v>14</v>
      </c>
      <c r="L146" s="211" t="s">
        <v>1324</v>
      </c>
    </row>
    <row r="147" spans="2:12" ht="23.25" x14ac:dyDescent="0.5">
      <c r="B147" s="58">
        <v>144</v>
      </c>
      <c r="C147" s="123" t="s">
        <v>1297</v>
      </c>
      <c r="D147" s="230" t="s">
        <v>10</v>
      </c>
      <c r="E147" s="8" t="s">
        <v>869</v>
      </c>
      <c r="F147" s="232" t="s">
        <v>1292</v>
      </c>
      <c r="G147" s="313" t="s">
        <v>140</v>
      </c>
      <c r="H147" s="279">
        <v>14</v>
      </c>
      <c r="I147" s="325">
        <v>22044439</v>
      </c>
      <c r="J147" s="296" t="s">
        <v>179</v>
      </c>
      <c r="K147" s="95" t="s">
        <v>14</v>
      </c>
      <c r="L147" s="211" t="s">
        <v>1324</v>
      </c>
    </row>
    <row r="148" spans="2:12" x14ac:dyDescent="0.5">
      <c r="B148" s="58">
        <v>145</v>
      </c>
      <c r="C148" s="1" t="s">
        <v>439</v>
      </c>
      <c r="D148" s="8" t="s">
        <v>17</v>
      </c>
      <c r="E148" s="8" t="s">
        <v>869</v>
      </c>
      <c r="F148" s="19" t="s">
        <v>440</v>
      </c>
      <c r="G148" s="145" t="s">
        <v>88</v>
      </c>
      <c r="H148" s="20">
        <v>2</v>
      </c>
      <c r="I148" s="73" t="s">
        <v>441</v>
      </c>
      <c r="J148" s="42" t="s">
        <v>442</v>
      </c>
      <c r="K148" s="67" t="s">
        <v>14</v>
      </c>
      <c r="L148" s="68" t="s">
        <v>214</v>
      </c>
    </row>
    <row r="149" spans="2:12" x14ac:dyDescent="0.5">
      <c r="B149" s="58">
        <v>146</v>
      </c>
      <c r="C149" s="1" t="s">
        <v>443</v>
      </c>
      <c r="D149" s="8" t="s">
        <v>17</v>
      </c>
      <c r="E149" s="8" t="s">
        <v>869</v>
      </c>
      <c r="F149" s="19" t="s">
        <v>444</v>
      </c>
      <c r="G149" s="145" t="s">
        <v>88</v>
      </c>
      <c r="H149" s="20">
        <v>2</v>
      </c>
      <c r="I149" s="66">
        <v>58581123</v>
      </c>
      <c r="J149" s="42" t="s">
        <v>445</v>
      </c>
      <c r="K149" s="67" t="s">
        <v>14</v>
      </c>
      <c r="L149" s="68" t="s">
        <v>214</v>
      </c>
    </row>
    <row r="150" spans="2:12" x14ac:dyDescent="0.5">
      <c r="B150" s="58">
        <v>147</v>
      </c>
      <c r="C150" s="31" t="s">
        <v>772</v>
      </c>
      <c r="D150" s="8" t="s">
        <v>17</v>
      </c>
      <c r="E150" s="8" t="s">
        <v>869</v>
      </c>
      <c r="F150" s="9" t="s">
        <v>773</v>
      </c>
      <c r="G150" s="144" t="s">
        <v>12</v>
      </c>
      <c r="H150" s="20">
        <v>13</v>
      </c>
      <c r="I150" s="31">
        <v>55398463</v>
      </c>
      <c r="J150" s="44"/>
      <c r="K150" s="17" t="s">
        <v>26</v>
      </c>
      <c r="L150" s="76" t="s">
        <v>771</v>
      </c>
    </row>
    <row r="151" spans="2:12" x14ac:dyDescent="0.5">
      <c r="B151" s="58">
        <v>148</v>
      </c>
      <c r="C151" s="7" t="s">
        <v>195</v>
      </c>
      <c r="D151" s="8" t="s">
        <v>10</v>
      </c>
      <c r="E151" s="8" t="s">
        <v>869</v>
      </c>
      <c r="F151" s="15" t="s">
        <v>199</v>
      </c>
      <c r="G151" s="143" t="s">
        <v>88</v>
      </c>
      <c r="H151" s="10">
        <v>12</v>
      </c>
      <c r="I151" s="16">
        <v>59483996</v>
      </c>
      <c r="J151" s="42" t="s">
        <v>201</v>
      </c>
      <c r="K151" s="17" t="s">
        <v>32</v>
      </c>
      <c r="L151" s="59" t="s">
        <v>33</v>
      </c>
    </row>
    <row r="152" spans="2:12" ht="40.5" x14ac:dyDescent="0.5">
      <c r="B152" s="58">
        <v>149</v>
      </c>
      <c r="C152" s="1" t="s">
        <v>446</v>
      </c>
      <c r="D152" s="18" t="s">
        <v>10</v>
      </c>
      <c r="E152" s="8" t="s">
        <v>869</v>
      </c>
      <c r="F152" s="22" t="s">
        <v>447</v>
      </c>
      <c r="G152" s="145" t="s">
        <v>88</v>
      </c>
      <c r="H152" s="20">
        <v>2</v>
      </c>
      <c r="I152" s="66">
        <v>55626675</v>
      </c>
      <c r="J152" s="42" t="s">
        <v>448</v>
      </c>
      <c r="K152" s="67" t="s">
        <v>14</v>
      </c>
      <c r="L152" s="68" t="s">
        <v>214</v>
      </c>
    </row>
    <row r="153" spans="2:12" x14ac:dyDescent="0.5">
      <c r="B153" s="58">
        <v>150</v>
      </c>
      <c r="C153" s="7" t="s">
        <v>196</v>
      </c>
      <c r="D153" s="8" t="s">
        <v>17</v>
      </c>
      <c r="E153" s="8" t="s">
        <v>869</v>
      </c>
      <c r="F153" s="9" t="s">
        <v>204</v>
      </c>
      <c r="G153" s="143" t="s">
        <v>88</v>
      </c>
      <c r="H153" s="10">
        <v>12</v>
      </c>
      <c r="I153" s="16">
        <v>77707125</v>
      </c>
      <c r="J153" s="42"/>
      <c r="K153" s="17" t="s">
        <v>32</v>
      </c>
      <c r="L153" s="59" t="s">
        <v>33</v>
      </c>
    </row>
    <row r="154" spans="2:12" x14ac:dyDescent="0.5">
      <c r="B154" s="58">
        <v>151</v>
      </c>
      <c r="C154" s="7" t="s">
        <v>174</v>
      </c>
      <c r="D154" s="8" t="s">
        <v>17</v>
      </c>
      <c r="E154" s="8" t="s">
        <v>869</v>
      </c>
      <c r="F154" s="9" t="s">
        <v>171</v>
      </c>
      <c r="G154" s="141" t="s">
        <v>159</v>
      </c>
      <c r="H154" s="10">
        <v>12</v>
      </c>
      <c r="I154" s="16">
        <v>59576444</v>
      </c>
      <c r="J154" s="42" t="s">
        <v>175</v>
      </c>
      <c r="K154" s="17" t="s">
        <v>32</v>
      </c>
      <c r="L154" s="59" t="s">
        <v>33</v>
      </c>
    </row>
    <row r="155" spans="2:12" ht="23.25" x14ac:dyDescent="0.5">
      <c r="B155" s="58">
        <v>152</v>
      </c>
      <c r="C155" s="123" t="s">
        <v>124</v>
      </c>
      <c r="D155" s="8" t="s">
        <v>17</v>
      </c>
      <c r="E155" s="8" t="s">
        <v>869</v>
      </c>
      <c r="F155" s="232" t="s">
        <v>1335</v>
      </c>
      <c r="G155" s="238" t="s">
        <v>120</v>
      </c>
      <c r="H155" s="279">
        <v>14</v>
      </c>
      <c r="I155" s="116">
        <v>55215864</v>
      </c>
      <c r="J155" s="297" t="s">
        <v>1336</v>
      </c>
      <c r="K155" s="95" t="s">
        <v>26</v>
      </c>
      <c r="L155" s="211" t="s">
        <v>1325</v>
      </c>
    </row>
    <row r="156" spans="2:12" x14ac:dyDescent="0.5">
      <c r="B156" s="58">
        <v>153</v>
      </c>
      <c r="C156" s="1" t="s">
        <v>461</v>
      </c>
      <c r="D156" s="8" t="s">
        <v>17</v>
      </c>
      <c r="E156" s="8" t="s">
        <v>868</v>
      </c>
      <c r="F156" s="19" t="s">
        <v>462</v>
      </c>
      <c r="G156" s="145" t="s">
        <v>88</v>
      </c>
      <c r="H156" s="20">
        <v>2</v>
      </c>
      <c r="I156" s="66">
        <v>95797508</v>
      </c>
      <c r="J156" s="42" t="s">
        <v>463</v>
      </c>
      <c r="K156" s="67" t="s">
        <v>32</v>
      </c>
      <c r="L156" s="68" t="s">
        <v>239</v>
      </c>
    </row>
    <row r="157" spans="2:12" x14ac:dyDescent="0.5">
      <c r="B157" s="58">
        <v>154</v>
      </c>
      <c r="C157" s="1" t="s">
        <v>607</v>
      </c>
      <c r="D157" s="8" t="s">
        <v>17</v>
      </c>
      <c r="E157" s="8" t="s">
        <v>869</v>
      </c>
      <c r="F157" s="19" t="s">
        <v>462</v>
      </c>
      <c r="G157" s="144" t="s">
        <v>120</v>
      </c>
      <c r="H157" s="20">
        <v>13</v>
      </c>
      <c r="I157" s="1">
        <v>56820034</v>
      </c>
      <c r="J157" s="42" t="s">
        <v>610</v>
      </c>
      <c r="K157" s="17" t="s">
        <v>14</v>
      </c>
      <c r="L157" s="76" t="s">
        <v>33</v>
      </c>
    </row>
    <row r="158" spans="2:12" ht="23.25" x14ac:dyDescent="0.5">
      <c r="B158" s="58">
        <v>155</v>
      </c>
      <c r="C158" s="123" t="s">
        <v>672</v>
      </c>
      <c r="D158" s="8" t="s">
        <v>17</v>
      </c>
      <c r="E158" s="8" t="s">
        <v>869</v>
      </c>
      <c r="F158" s="232" t="s">
        <v>462</v>
      </c>
      <c r="G158" s="238" t="s">
        <v>140</v>
      </c>
      <c r="H158" s="279">
        <v>14</v>
      </c>
      <c r="I158" s="119">
        <v>55641693</v>
      </c>
      <c r="J158" s="297"/>
      <c r="K158" s="95" t="s">
        <v>26</v>
      </c>
      <c r="L158" s="211" t="s">
        <v>1325</v>
      </c>
    </row>
    <row r="159" spans="2:12" x14ac:dyDescent="0.5">
      <c r="B159" s="58">
        <v>156</v>
      </c>
      <c r="C159" s="1" t="s">
        <v>815</v>
      </c>
      <c r="D159" s="8" t="s">
        <v>17</v>
      </c>
      <c r="E159" s="8" t="s">
        <v>869</v>
      </c>
      <c r="F159" s="19" t="s">
        <v>816</v>
      </c>
      <c r="G159" s="144" t="s">
        <v>102</v>
      </c>
      <c r="H159" s="20">
        <v>13</v>
      </c>
      <c r="I159" s="66" t="s">
        <v>817</v>
      </c>
      <c r="J159" s="44"/>
      <c r="K159" s="17" t="s">
        <v>14</v>
      </c>
      <c r="L159" s="76" t="s">
        <v>33</v>
      </c>
    </row>
    <row r="160" spans="2:12" x14ac:dyDescent="0.5">
      <c r="B160" s="58">
        <v>157</v>
      </c>
      <c r="C160" s="34" t="s">
        <v>837</v>
      </c>
      <c r="D160" s="8" t="s">
        <v>17</v>
      </c>
      <c r="E160" s="8" t="s">
        <v>869</v>
      </c>
      <c r="F160" s="9" t="s">
        <v>816</v>
      </c>
      <c r="G160" s="144" t="s">
        <v>120</v>
      </c>
      <c r="H160" s="20">
        <v>13</v>
      </c>
      <c r="I160" s="31">
        <v>56436339</v>
      </c>
      <c r="J160" s="65" t="s">
        <v>838</v>
      </c>
      <c r="K160" s="17" t="s">
        <v>26</v>
      </c>
      <c r="L160" s="76" t="s">
        <v>771</v>
      </c>
    </row>
    <row r="161" spans="2:12" x14ac:dyDescent="0.5">
      <c r="B161" s="58">
        <v>158</v>
      </c>
      <c r="C161" s="11" t="s">
        <v>928</v>
      </c>
      <c r="D161" s="12" t="s">
        <v>10</v>
      </c>
      <c r="E161" s="8" t="s">
        <v>869</v>
      </c>
      <c r="F161" s="13" t="s">
        <v>929</v>
      </c>
      <c r="G161" s="151" t="s">
        <v>140</v>
      </c>
      <c r="H161" s="36">
        <v>5</v>
      </c>
      <c r="I161" s="78">
        <v>22664433</v>
      </c>
      <c r="J161" s="62" t="s">
        <v>930</v>
      </c>
      <c r="K161" s="17" t="s">
        <v>26</v>
      </c>
      <c r="L161" s="83" t="s">
        <v>871</v>
      </c>
    </row>
    <row r="162" spans="2:12" x14ac:dyDescent="0.5">
      <c r="B162" s="58">
        <v>159</v>
      </c>
      <c r="C162" s="1" t="s">
        <v>763</v>
      </c>
      <c r="D162" s="8" t="s">
        <v>17</v>
      </c>
      <c r="E162" s="8" t="s">
        <v>869</v>
      </c>
      <c r="F162" s="19" t="s">
        <v>764</v>
      </c>
      <c r="G162" s="144" t="s">
        <v>12</v>
      </c>
      <c r="H162" s="20">
        <v>13</v>
      </c>
      <c r="I162" s="1">
        <v>28177337</v>
      </c>
      <c r="J162" s="42" t="s">
        <v>765</v>
      </c>
      <c r="K162" s="17" t="s">
        <v>14</v>
      </c>
      <c r="L162" s="76" t="s">
        <v>33</v>
      </c>
    </row>
    <row r="163" spans="2:12" x14ac:dyDescent="0.5">
      <c r="B163" s="58">
        <v>160</v>
      </c>
      <c r="C163" s="1" t="s">
        <v>36</v>
      </c>
      <c r="D163" s="18" t="s">
        <v>10</v>
      </c>
      <c r="E163" s="8" t="s">
        <v>869</v>
      </c>
      <c r="F163" s="19" t="s">
        <v>283</v>
      </c>
      <c r="G163" s="144" t="s">
        <v>12</v>
      </c>
      <c r="H163" s="20">
        <v>2</v>
      </c>
      <c r="I163" s="21">
        <v>54947299</v>
      </c>
      <c r="J163" s="43" t="s">
        <v>284</v>
      </c>
      <c r="K163" s="17" t="s">
        <v>285</v>
      </c>
      <c r="L163" s="68" t="s">
        <v>286</v>
      </c>
    </row>
    <row r="164" spans="2:12" x14ac:dyDescent="0.5">
      <c r="B164" s="58">
        <v>161</v>
      </c>
      <c r="C164" s="7" t="s">
        <v>150</v>
      </c>
      <c r="D164" s="8" t="s">
        <v>10</v>
      </c>
      <c r="E164" s="8" t="s">
        <v>869</v>
      </c>
      <c r="F164" s="9" t="s">
        <v>151</v>
      </c>
      <c r="G164" s="141" t="s">
        <v>140</v>
      </c>
      <c r="H164" s="10">
        <v>12</v>
      </c>
      <c r="I164" s="16">
        <v>23340588</v>
      </c>
      <c r="J164" s="42"/>
      <c r="K164" s="17" t="s">
        <v>26</v>
      </c>
      <c r="L164" s="59" t="s">
        <v>27</v>
      </c>
    </row>
    <row r="165" spans="2:12" x14ac:dyDescent="0.5">
      <c r="B165" s="58">
        <v>162</v>
      </c>
      <c r="C165" s="113" t="s">
        <v>1238</v>
      </c>
      <c r="D165" s="8" t="s">
        <v>17</v>
      </c>
      <c r="E165" s="8" t="s">
        <v>869</v>
      </c>
      <c r="F165" s="115" t="s">
        <v>812</v>
      </c>
      <c r="G165" s="154" t="s">
        <v>159</v>
      </c>
      <c r="H165" s="94">
        <v>7</v>
      </c>
      <c r="I165" s="116">
        <v>22419824</v>
      </c>
      <c r="J165" s="117" t="s">
        <v>1239</v>
      </c>
      <c r="K165" s="95" t="s">
        <v>264</v>
      </c>
      <c r="L165" s="96" t="s">
        <v>1235</v>
      </c>
    </row>
    <row r="166" spans="2:12" x14ac:dyDescent="0.5">
      <c r="B166" s="58">
        <v>163</v>
      </c>
      <c r="C166" s="1" t="s">
        <v>165</v>
      </c>
      <c r="D166" s="8" t="s">
        <v>17</v>
      </c>
      <c r="E166" s="8" t="s">
        <v>869</v>
      </c>
      <c r="F166" s="29" t="s">
        <v>715</v>
      </c>
      <c r="G166" s="144" t="s">
        <v>159</v>
      </c>
      <c r="H166" s="20">
        <v>2</v>
      </c>
      <c r="I166" s="66">
        <v>22023352</v>
      </c>
      <c r="J166" s="44"/>
      <c r="K166" s="67" t="s">
        <v>14</v>
      </c>
      <c r="L166" s="68" t="s">
        <v>214</v>
      </c>
    </row>
    <row r="167" spans="2:12" s="159" customFormat="1" x14ac:dyDescent="0.5">
      <c r="B167" s="58">
        <v>164</v>
      </c>
      <c r="C167" s="7" t="s">
        <v>165</v>
      </c>
      <c r="D167" s="8" t="s">
        <v>17</v>
      </c>
      <c r="E167" s="8" t="s">
        <v>869</v>
      </c>
      <c r="F167" s="13" t="s">
        <v>166</v>
      </c>
      <c r="G167" s="141" t="s">
        <v>159</v>
      </c>
      <c r="H167" s="10">
        <v>12</v>
      </c>
      <c r="I167" s="16">
        <v>22023352</v>
      </c>
      <c r="J167" s="60"/>
      <c r="K167" s="17" t="s">
        <v>26</v>
      </c>
      <c r="L167" s="59" t="s">
        <v>27</v>
      </c>
    </row>
    <row r="168" spans="2:12" x14ac:dyDescent="0.5">
      <c r="B168" s="58">
        <v>165</v>
      </c>
      <c r="C168" s="7" t="s">
        <v>1091</v>
      </c>
      <c r="D168" s="8" t="s">
        <v>10</v>
      </c>
      <c r="E168" s="8" t="s">
        <v>869</v>
      </c>
      <c r="F168" s="9" t="s">
        <v>1092</v>
      </c>
      <c r="G168" s="151" t="s">
        <v>140</v>
      </c>
      <c r="H168" s="36">
        <v>7</v>
      </c>
      <c r="I168" s="86">
        <v>77755996</v>
      </c>
      <c r="J168" s="62" t="s">
        <v>182</v>
      </c>
      <c r="K168" s="49" t="s">
        <v>26</v>
      </c>
      <c r="L168" s="83" t="s">
        <v>1080</v>
      </c>
    </row>
    <row r="169" spans="2:12" x14ac:dyDescent="0.5">
      <c r="B169" s="58">
        <v>166</v>
      </c>
      <c r="C169" s="7" t="s">
        <v>161</v>
      </c>
      <c r="D169" s="8" t="s">
        <v>10</v>
      </c>
      <c r="E169" s="8" t="s">
        <v>869</v>
      </c>
      <c r="F169" s="9" t="s">
        <v>162</v>
      </c>
      <c r="G169" s="141" t="s">
        <v>159</v>
      </c>
      <c r="H169" s="10">
        <v>12</v>
      </c>
      <c r="I169" s="16">
        <v>55205511</v>
      </c>
      <c r="J169" s="60"/>
      <c r="K169" s="17" t="s">
        <v>14</v>
      </c>
      <c r="L169" s="59" t="s">
        <v>15</v>
      </c>
    </row>
    <row r="170" spans="2:12" x14ac:dyDescent="0.5">
      <c r="B170" s="58">
        <v>167</v>
      </c>
      <c r="C170" s="128" t="s">
        <v>1284</v>
      </c>
      <c r="D170" s="8" t="s">
        <v>17</v>
      </c>
      <c r="E170" s="8" t="s">
        <v>869</v>
      </c>
      <c r="F170" s="115" t="s">
        <v>468</v>
      </c>
      <c r="G170" s="157" t="s">
        <v>88</v>
      </c>
      <c r="H170" s="94">
        <v>7</v>
      </c>
      <c r="I170" s="116">
        <v>56884149</v>
      </c>
      <c r="J170" s="117" t="s">
        <v>96</v>
      </c>
      <c r="K170" s="95" t="s">
        <v>264</v>
      </c>
      <c r="L170" s="96" t="s">
        <v>1235</v>
      </c>
    </row>
    <row r="171" spans="2:12" x14ac:dyDescent="0.5">
      <c r="B171" s="58">
        <v>168</v>
      </c>
      <c r="C171" s="1" t="s">
        <v>449</v>
      </c>
      <c r="D171" s="18" t="s">
        <v>10</v>
      </c>
      <c r="E171" s="8" t="s">
        <v>869</v>
      </c>
      <c r="F171" s="19" t="s">
        <v>450</v>
      </c>
      <c r="G171" s="145" t="s">
        <v>88</v>
      </c>
      <c r="H171" s="20">
        <v>2</v>
      </c>
      <c r="I171" s="66">
        <v>77916377</v>
      </c>
      <c r="J171" s="44"/>
      <c r="K171" s="67" t="s">
        <v>14</v>
      </c>
      <c r="L171" s="68" t="s">
        <v>214</v>
      </c>
    </row>
    <row r="172" spans="2:12" x14ac:dyDescent="0.5">
      <c r="B172" s="58">
        <v>169</v>
      </c>
      <c r="C172" s="32" t="s">
        <v>806</v>
      </c>
      <c r="D172" s="14" t="s">
        <v>10</v>
      </c>
      <c r="E172" s="8" t="s">
        <v>869</v>
      </c>
      <c r="F172" s="9" t="s">
        <v>450</v>
      </c>
      <c r="G172" s="144" t="s">
        <v>88</v>
      </c>
      <c r="H172" s="20">
        <v>13</v>
      </c>
      <c r="I172" s="31">
        <v>92197933</v>
      </c>
      <c r="J172" s="65" t="s">
        <v>807</v>
      </c>
      <c r="K172" s="17" t="s">
        <v>26</v>
      </c>
      <c r="L172" s="76" t="s">
        <v>771</v>
      </c>
    </row>
    <row r="173" spans="2:12" x14ac:dyDescent="0.5">
      <c r="B173" s="58">
        <v>170</v>
      </c>
      <c r="C173" s="1" t="s">
        <v>712</v>
      </c>
      <c r="D173" s="8" t="s">
        <v>17</v>
      </c>
      <c r="E173" s="8" t="s">
        <v>869</v>
      </c>
      <c r="F173" s="29" t="s">
        <v>713</v>
      </c>
      <c r="G173" s="144" t="s">
        <v>159</v>
      </c>
      <c r="H173" s="20">
        <v>2</v>
      </c>
      <c r="I173" s="66">
        <v>55546063</v>
      </c>
      <c r="J173" s="42" t="s">
        <v>714</v>
      </c>
      <c r="K173" s="67" t="s">
        <v>14</v>
      </c>
      <c r="L173" s="68" t="s">
        <v>214</v>
      </c>
    </row>
    <row r="174" spans="2:12" x14ac:dyDescent="0.5">
      <c r="B174" s="58">
        <v>171</v>
      </c>
      <c r="C174" s="7" t="s">
        <v>197</v>
      </c>
      <c r="D174" s="8" t="s">
        <v>17</v>
      </c>
      <c r="E174" s="8" t="s">
        <v>869</v>
      </c>
      <c r="F174" s="9" t="s">
        <v>200</v>
      </c>
      <c r="G174" s="143" t="s">
        <v>88</v>
      </c>
      <c r="H174" s="10">
        <v>12</v>
      </c>
      <c r="I174" s="16">
        <v>22403889</v>
      </c>
      <c r="J174" s="42" t="s">
        <v>202</v>
      </c>
      <c r="K174" s="17" t="s">
        <v>32</v>
      </c>
      <c r="L174" s="59" t="s">
        <v>33</v>
      </c>
    </row>
    <row r="175" spans="2:12" x14ac:dyDescent="0.5">
      <c r="B175" s="58">
        <v>172</v>
      </c>
      <c r="C175" s="7" t="s">
        <v>163</v>
      </c>
      <c r="D175" s="8" t="s">
        <v>17</v>
      </c>
      <c r="E175" s="8" t="s">
        <v>869</v>
      </c>
      <c r="F175" s="9" t="s">
        <v>164</v>
      </c>
      <c r="G175" s="141" t="s">
        <v>159</v>
      </c>
      <c r="H175" s="10">
        <v>12</v>
      </c>
      <c r="I175" s="16">
        <v>99536222</v>
      </c>
      <c r="J175" s="60"/>
      <c r="K175" s="17" t="s">
        <v>14</v>
      </c>
      <c r="L175" s="59" t="s">
        <v>15</v>
      </c>
    </row>
    <row r="176" spans="2:12" x14ac:dyDescent="0.5">
      <c r="B176" s="58">
        <v>173</v>
      </c>
      <c r="C176" s="113" t="s">
        <v>1205</v>
      </c>
      <c r="D176" s="114" t="s">
        <v>10</v>
      </c>
      <c r="E176" s="8" t="s">
        <v>869</v>
      </c>
      <c r="F176" s="115" t="s">
        <v>1206</v>
      </c>
      <c r="G176" s="255" t="s">
        <v>102</v>
      </c>
      <c r="H176" s="94">
        <v>7</v>
      </c>
      <c r="I176" s="116">
        <v>55729856</v>
      </c>
      <c r="J176" s="297" t="s">
        <v>1207</v>
      </c>
      <c r="K176" s="95" t="s">
        <v>252</v>
      </c>
      <c r="L176" s="96" t="s">
        <v>1234</v>
      </c>
    </row>
    <row r="177" spans="2:12" ht="40.5" x14ac:dyDescent="0.5">
      <c r="B177" s="58">
        <v>174</v>
      </c>
      <c r="C177" s="182" t="s">
        <v>1023</v>
      </c>
      <c r="D177" s="183" t="s">
        <v>10</v>
      </c>
      <c r="E177" s="8" t="s">
        <v>869</v>
      </c>
      <c r="F177" s="184" t="s">
        <v>1024</v>
      </c>
      <c r="G177" s="176" t="s">
        <v>159</v>
      </c>
      <c r="H177" s="177">
        <v>7</v>
      </c>
      <c r="I177" s="185">
        <v>55848653</v>
      </c>
      <c r="J177" s="186" t="s">
        <v>1025</v>
      </c>
      <c r="K177" s="187" t="s">
        <v>14</v>
      </c>
      <c r="L177" s="180" t="s">
        <v>1079</v>
      </c>
    </row>
    <row r="178" spans="2:12" ht="40.5" x14ac:dyDescent="0.5">
      <c r="B178" s="58">
        <v>175</v>
      </c>
      <c r="C178" s="113" t="s">
        <v>898</v>
      </c>
      <c r="D178" s="8" t="s">
        <v>17</v>
      </c>
      <c r="E178" s="8" t="s">
        <v>869</v>
      </c>
      <c r="F178" s="303" t="s">
        <v>1220</v>
      </c>
      <c r="G178" s="118" t="s">
        <v>39</v>
      </c>
      <c r="H178" s="94">
        <v>7</v>
      </c>
      <c r="I178" s="116">
        <v>56014447</v>
      </c>
      <c r="J178" s="297" t="s">
        <v>1221</v>
      </c>
      <c r="K178" s="95" t="s">
        <v>252</v>
      </c>
      <c r="L178" s="96" t="s">
        <v>1234</v>
      </c>
    </row>
    <row r="179" spans="2:12" ht="40.5" x14ac:dyDescent="0.5">
      <c r="B179" s="58">
        <v>176</v>
      </c>
      <c r="C179" s="7" t="s">
        <v>648</v>
      </c>
      <c r="D179" s="8" t="s">
        <v>17</v>
      </c>
      <c r="E179" s="8" t="s">
        <v>869</v>
      </c>
      <c r="F179" s="9" t="s">
        <v>1089</v>
      </c>
      <c r="G179" s="151" t="s">
        <v>140</v>
      </c>
      <c r="H179" s="36">
        <v>7</v>
      </c>
      <c r="I179" s="84">
        <v>58835666</v>
      </c>
      <c r="J179" s="62" t="s">
        <v>1090</v>
      </c>
      <c r="K179" s="49" t="s">
        <v>26</v>
      </c>
      <c r="L179" s="83" t="s">
        <v>1080</v>
      </c>
    </row>
    <row r="180" spans="2:12" x14ac:dyDescent="0.5">
      <c r="B180" s="58">
        <v>177</v>
      </c>
      <c r="C180" s="45" t="s">
        <v>1135</v>
      </c>
      <c r="D180" s="46" t="s">
        <v>10</v>
      </c>
      <c r="E180" s="8" t="s">
        <v>869</v>
      </c>
      <c r="F180" s="102" t="s">
        <v>1136</v>
      </c>
      <c r="G180" s="152" t="s">
        <v>140</v>
      </c>
      <c r="H180" s="50">
        <v>7</v>
      </c>
      <c r="I180" s="51">
        <v>23340588</v>
      </c>
      <c r="J180" s="52" t="s">
        <v>1137</v>
      </c>
      <c r="K180" s="49" t="s">
        <v>32</v>
      </c>
      <c r="L180" s="80" t="s">
        <v>1131</v>
      </c>
    </row>
    <row r="181" spans="2:12" x14ac:dyDescent="0.5">
      <c r="B181" s="58">
        <v>178</v>
      </c>
      <c r="C181" s="113" t="s">
        <v>1247</v>
      </c>
      <c r="D181" s="8" t="s">
        <v>17</v>
      </c>
      <c r="E181" s="8" t="s">
        <v>869</v>
      </c>
      <c r="F181" s="115" t="s">
        <v>1136</v>
      </c>
      <c r="G181" s="155" t="s">
        <v>140</v>
      </c>
      <c r="H181" s="94">
        <v>7</v>
      </c>
      <c r="I181" s="119">
        <v>55641366</v>
      </c>
      <c r="J181" s="117"/>
      <c r="K181" s="95" t="s">
        <v>264</v>
      </c>
      <c r="L181" s="96" t="s">
        <v>1235</v>
      </c>
    </row>
    <row r="182" spans="2:12" x14ac:dyDescent="0.5">
      <c r="B182" s="58">
        <v>179</v>
      </c>
      <c r="C182" s="113" t="s">
        <v>843</v>
      </c>
      <c r="D182" s="8" t="s">
        <v>17</v>
      </c>
      <c r="E182" s="8" t="s">
        <v>869</v>
      </c>
      <c r="F182" s="115" t="s">
        <v>1243</v>
      </c>
      <c r="G182" s="155" t="s">
        <v>140</v>
      </c>
      <c r="H182" s="94">
        <v>7</v>
      </c>
      <c r="I182" s="116">
        <v>55998554</v>
      </c>
      <c r="J182" s="117" t="s">
        <v>1244</v>
      </c>
      <c r="K182" s="95" t="s">
        <v>264</v>
      </c>
      <c r="L182" s="96" t="s">
        <v>1235</v>
      </c>
    </row>
    <row r="183" spans="2:12" x14ac:dyDescent="0.5">
      <c r="B183" s="58">
        <v>180</v>
      </c>
      <c r="C183" s="11" t="s">
        <v>325</v>
      </c>
      <c r="D183" s="8" t="s">
        <v>17</v>
      </c>
      <c r="E183" s="8" t="s">
        <v>869</v>
      </c>
      <c r="F183" s="13" t="s">
        <v>953</v>
      </c>
      <c r="G183" s="151" t="s">
        <v>39</v>
      </c>
      <c r="H183" s="36">
        <v>5</v>
      </c>
      <c r="I183" s="78">
        <v>91244588</v>
      </c>
      <c r="J183" s="62"/>
      <c r="K183" s="17" t="s">
        <v>26</v>
      </c>
      <c r="L183" s="83" t="s">
        <v>871</v>
      </c>
    </row>
    <row r="184" spans="2:12" x14ac:dyDescent="0.5">
      <c r="B184" s="58">
        <v>181</v>
      </c>
      <c r="C184" s="45" t="s">
        <v>1151</v>
      </c>
      <c r="D184" s="46" t="s">
        <v>10</v>
      </c>
      <c r="E184" s="8" t="s">
        <v>869</v>
      </c>
      <c r="F184" s="101" t="s">
        <v>953</v>
      </c>
      <c r="G184" s="153" t="s">
        <v>102</v>
      </c>
      <c r="H184" s="50">
        <v>7</v>
      </c>
      <c r="I184" s="51">
        <v>55082473</v>
      </c>
      <c r="J184" s="52" t="s">
        <v>533</v>
      </c>
      <c r="K184" s="49" t="s">
        <v>32</v>
      </c>
      <c r="L184" s="80" t="s">
        <v>1131</v>
      </c>
    </row>
    <row r="185" spans="2:12" x14ac:dyDescent="0.5">
      <c r="B185" s="58">
        <v>182</v>
      </c>
      <c r="C185" s="113" t="s">
        <v>1245</v>
      </c>
      <c r="D185" s="8" t="s">
        <v>17</v>
      </c>
      <c r="E185" s="8" t="s">
        <v>869</v>
      </c>
      <c r="F185" s="115" t="s">
        <v>953</v>
      </c>
      <c r="G185" s="155" t="s">
        <v>140</v>
      </c>
      <c r="H185" s="94">
        <v>7</v>
      </c>
      <c r="I185" s="116">
        <v>52378796</v>
      </c>
      <c r="J185" s="117" t="s">
        <v>1246</v>
      </c>
      <c r="K185" s="95" t="s">
        <v>264</v>
      </c>
      <c r="L185" s="96" t="s">
        <v>1235</v>
      </c>
    </row>
    <row r="186" spans="2:12" x14ac:dyDescent="0.5">
      <c r="B186" s="58">
        <v>183</v>
      </c>
      <c r="C186" s="113" t="s">
        <v>1226</v>
      </c>
      <c r="D186" s="114" t="s">
        <v>10</v>
      </c>
      <c r="E186" s="8" t="s">
        <v>869</v>
      </c>
      <c r="F186" s="126" t="s">
        <v>1227</v>
      </c>
      <c r="G186" s="153" t="s">
        <v>905</v>
      </c>
      <c r="H186" s="94">
        <v>7</v>
      </c>
      <c r="I186" s="116">
        <v>22211044</v>
      </c>
      <c r="J186" s="297" t="s">
        <v>1228</v>
      </c>
      <c r="K186" s="95" t="s">
        <v>252</v>
      </c>
      <c r="L186" s="96" t="s">
        <v>1234</v>
      </c>
    </row>
    <row r="187" spans="2:12" x14ac:dyDescent="0.5">
      <c r="B187" s="58">
        <v>184</v>
      </c>
      <c r="C187" s="113" t="s">
        <v>1226</v>
      </c>
      <c r="D187" s="114" t="s">
        <v>10</v>
      </c>
      <c r="E187" s="8" t="s">
        <v>869</v>
      </c>
      <c r="F187" s="126" t="s">
        <v>1227</v>
      </c>
      <c r="G187" s="153" t="s">
        <v>905</v>
      </c>
      <c r="H187" s="94">
        <v>7</v>
      </c>
      <c r="I187" s="116">
        <v>22211044</v>
      </c>
      <c r="J187" s="297" t="s">
        <v>1228</v>
      </c>
      <c r="K187" s="95" t="s">
        <v>252</v>
      </c>
      <c r="L187" s="96" t="s">
        <v>1234</v>
      </c>
    </row>
    <row r="188" spans="2:12" s="47" customFormat="1" x14ac:dyDescent="0.5">
      <c r="B188" s="58">
        <v>185</v>
      </c>
      <c r="C188" s="45" t="s">
        <v>1155</v>
      </c>
      <c r="D188" s="46" t="s">
        <v>10</v>
      </c>
      <c r="E188" s="8" t="s">
        <v>869</v>
      </c>
      <c r="F188" s="104" t="s">
        <v>1156</v>
      </c>
      <c r="G188" s="152" t="s">
        <v>12</v>
      </c>
      <c r="H188" s="50">
        <v>7</v>
      </c>
      <c r="I188" s="51">
        <v>54947299</v>
      </c>
      <c r="J188" s="52" t="s">
        <v>284</v>
      </c>
      <c r="K188" s="49" t="s">
        <v>32</v>
      </c>
      <c r="L188" s="80" t="s">
        <v>1131</v>
      </c>
    </row>
    <row r="189" spans="2:12" s="47" customFormat="1" x14ac:dyDescent="0.5">
      <c r="B189" s="58">
        <v>186</v>
      </c>
      <c r="C189" s="37" t="s">
        <v>955</v>
      </c>
      <c r="D189" s="12" t="s">
        <v>10</v>
      </c>
      <c r="E189" s="8" t="s">
        <v>869</v>
      </c>
      <c r="F189" s="13" t="s">
        <v>956</v>
      </c>
      <c r="G189" s="153" t="s">
        <v>905</v>
      </c>
      <c r="H189" s="36">
        <v>5</v>
      </c>
      <c r="I189" s="78">
        <v>22211744</v>
      </c>
      <c r="J189" s="62" t="s">
        <v>72</v>
      </c>
      <c r="K189" s="17" t="s">
        <v>26</v>
      </c>
      <c r="L189" s="83" t="s">
        <v>871</v>
      </c>
    </row>
    <row r="190" spans="2:12" s="47" customFormat="1" x14ac:dyDescent="0.5">
      <c r="B190" s="58">
        <v>187</v>
      </c>
      <c r="C190" s="1" t="s">
        <v>744</v>
      </c>
      <c r="D190" s="18" t="s">
        <v>10</v>
      </c>
      <c r="E190" s="8" t="s">
        <v>869</v>
      </c>
      <c r="F190" s="19" t="s">
        <v>745</v>
      </c>
      <c r="G190" s="144" t="s">
        <v>159</v>
      </c>
      <c r="H190" s="20">
        <v>2</v>
      </c>
      <c r="I190" s="66">
        <v>309898674</v>
      </c>
      <c r="J190" s="42" t="s">
        <v>746</v>
      </c>
      <c r="K190" s="17" t="s">
        <v>274</v>
      </c>
      <c r="L190" s="68" t="s">
        <v>275</v>
      </c>
    </row>
    <row r="191" spans="2:12" s="47" customFormat="1" x14ac:dyDescent="0.5">
      <c r="B191" s="58">
        <v>188</v>
      </c>
      <c r="C191" s="1" t="s">
        <v>799</v>
      </c>
      <c r="D191" s="8" t="s">
        <v>17</v>
      </c>
      <c r="E191" s="8" t="s">
        <v>869</v>
      </c>
      <c r="F191" s="19" t="s">
        <v>800</v>
      </c>
      <c r="G191" s="144" t="s">
        <v>88</v>
      </c>
      <c r="H191" s="20">
        <v>13</v>
      </c>
      <c r="I191" s="1">
        <v>55307232</v>
      </c>
      <c r="J191" s="44"/>
      <c r="K191" s="17" t="s">
        <v>14</v>
      </c>
      <c r="L191" s="76" t="s">
        <v>33</v>
      </c>
    </row>
    <row r="192" spans="2:12" s="47" customFormat="1" x14ac:dyDescent="0.5">
      <c r="B192" s="58">
        <v>189</v>
      </c>
      <c r="C192" s="7" t="s">
        <v>19</v>
      </c>
      <c r="D192" s="8" t="s">
        <v>17</v>
      </c>
      <c r="E192" s="8" t="s">
        <v>869</v>
      </c>
      <c r="F192" s="9" t="s">
        <v>20</v>
      </c>
      <c r="G192" s="141" t="s">
        <v>12</v>
      </c>
      <c r="H192" s="10">
        <v>12</v>
      </c>
      <c r="I192" s="16">
        <v>55394863</v>
      </c>
      <c r="J192" s="42" t="s">
        <v>21</v>
      </c>
      <c r="K192" s="17" t="s">
        <v>14</v>
      </c>
      <c r="L192" s="59" t="s">
        <v>15</v>
      </c>
    </row>
    <row r="193" spans="2:12" s="47" customFormat="1" ht="40.5" x14ac:dyDescent="0.5">
      <c r="B193" s="58">
        <v>190</v>
      </c>
      <c r="C193" s="7" t="s">
        <v>28</v>
      </c>
      <c r="D193" s="8" t="s">
        <v>10</v>
      </c>
      <c r="E193" s="8" t="s">
        <v>869</v>
      </c>
      <c r="F193" s="9" t="s">
        <v>29</v>
      </c>
      <c r="G193" s="141" t="s">
        <v>12</v>
      </c>
      <c r="H193" s="10">
        <v>12</v>
      </c>
      <c r="I193" s="16">
        <v>22403837</v>
      </c>
      <c r="J193" s="42" t="s">
        <v>30</v>
      </c>
      <c r="K193" s="17" t="s">
        <v>26</v>
      </c>
      <c r="L193" s="59" t="s">
        <v>27</v>
      </c>
    </row>
    <row r="194" spans="2:12" s="47" customFormat="1" ht="40.5" x14ac:dyDescent="0.5">
      <c r="B194" s="58">
        <v>191</v>
      </c>
      <c r="C194" s="1" t="s">
        <v>100</v>
      </c>
      <c r="D194" s="18" t="s">
        <v>10</v>
      </c>
      <c r="E194" s="8" t="s">
        <v>869</v>
      </c>
      <c r="F194" s="19" t="s">
        <v>805</v>
      </c>
      <c r="G194" s="144" t="s">
        <v>88</v>
      </c>
      <c r="H194" s="20">
        <v>13</v>
      </c>
      <c r="I194" s="1">
        <v>55669691</v>
      </c>
      <c r="J194" s="44"/>
      <c r="K194" s="17" t="s">
        <v>14</v>
      </c>
      <c r="L194" s="76" t="s">
        <v>33</v>
      </c>
    </row>
    <row r="195" spans="2:12" s="47" customFormat="1" x14ac:dyDescent="0.5">
      <c r="B195" s="58">
        <v>192</v>
      </c>
      <c r="C195" s="7" t="s">
        <v>43</v>
      </c>
      <c r="D195" s="8" t="s">
        <v>10</v>
      </c>
      <c r="E195" s="8" t="s">
        <v>869</v>
      </c>
      <c r="F195" s="9" t="s">
        <v>44</v>
      </c>
      <c r="G195" s="141" t="s">
        <v>39</v>
      </c>
      <c r="H195" s="10">
        <v>12</v>
      </c>
      <c r="I195" s="16">
        <v>23677877</v>
      </c>
      <c r="J195" s="42" t="s">
        <v>45</v>
      </c>
      <c r="K195" s="17" t="s">
        <v>14</v>
      </c>
      <c r="L195" s="59" t="s">
        <v>15</v>
      </c>
    </row>
    <row r="196" spans="2:12" s="47" customFormat="1" ht="40.5" x14ac:dyDescent="0.5">
      <c r="B196" s="58">
        <v>193</v>
      </c>
      <c r="C196" s="7" t="s">
        <v>53</v>
      </c>
      <c r="D196" s="8" t="s">
        <v>17</v>
      </c>
      <c r="E196" s="8" t="s">
        <v>869</v>
      </c>
      <c r="F196" s="9" t="s">
        <v>54</v>
      </c>
      <c r="G196" s="142" t="s">
        <v>39</v>
      </c>
      <c r="H196" s="10">
        <v>12</v>
      </c>
      <c r="I196" s="16">
        <v>55306135</v>
      </c>
      <c r="J196" s="42"/>
      <c r="K196" s="17" t="s">
        <v>32</v>
      </c>
      <c r="L196" s="59" t="s">
        <v>33</v>
      </c>
    </row>
    <row r="197" spans="2:12" s="47" customFormat="1" ht="40.5" x14ac:dyDescent="0.5">
      <c r="B197" s="58">
        <v>194</v>
      </c>
      <c r="C197" s="7" t="s">
        <v>122</v>
      </c>
      <c r="D197" s="8" t="s">
        <v>10</v>
      </c>
      <c r="E197" s="8" t="s">
        <v>869</v>
      </c>
      <c r="F197" s="9" t="s">
        <v>54</v>
      </c>
      <c r="G197" s="141" t="s">
        <v>120</v>
      </c>
      <c r="H197" s="10">
        <v>12</v>
      </c>
      <c r="I197" s="16">
        <v>28494113</v>
      </c>
      <c r="J197" s="42" t="s">
        <v>123</v>
      </c>
      <c r="K197" s="17" t="s">
        <v>14</v>
      </c>
      <c r="L197" s="59" t="s">
        <v>15</v>
      </c>
    </row>
    <row r="198" spans="2:12" s="47" customFormat="1" ht="40.5" x14ac:dyDescent="0.5">
      <c r="B198" s="58">
        <v>195</v>
      </c>
      <c r="C198" s="1" t="s">
        <v>514</v>
      </c>
      <c r="D198" s="8" t="s">
        <v>17</v>
      </c>
      <c r="E198" s="8" t="s">
        <v>869</v>
      </c>
      <c r="F198" s="19" t="s">
        <v>54</v>
      </c>
      <c r="G198" s="145" t="s">
        <v>102</v>
      </c>
      <c r="H198" s="20">
        <v>2</v>
      </c>
      <c r="I198" s="73" t="s">
        <v>515</v>
      </c>
      <c r="J198" s="44"/>
      <c r="K198" s="67" t="s">
        <v>14</v>
      </c>
      <c r="L198" s="68" t="s">
        <v>511</v>
      </c>
    </row>
    <row r="199" spans="2:12" s="47" customFormat="1" ht="40.5" x14ac:dyDescent="0.5">
      <c r="B199" s="58">
        <v>196</v>
      </c>
      <c r="C199" s="1" t="s">
        <v>563</v>
      </c>
      <c r="D199" s="274" t="s">
        <v>17</v>
      </c>
      <c r="E199" s="8" t="s">
        <v>869</v>
      </c>
      <c r="F199" s="278" t="s">
        <v>54</v>
      </c>
      <c r="G199" s="145" t="s">
        <v>102</v>
      </c>
      <c r="H199" s="20">
        <v>2</v>
      </c>
      <c r="I199" s="286">
        <v>55722172</v>
      </c>
      <c r="J199" s="42"/>
      <c r="K199" s="17" t="s">
        <v>274</v>
      </c>
      <c r="L199" s="68" t="s">
        <v>275</v>
      </c>
    </row>
    <row r="200" spans="2:12" ht="40.5" x14ac:dyDescent="0.5">
      <c r="B200" s="58">
        <v>197</v>
      </c>
      <c r="C200" s="1" t="s">
        <v>371</v>
      </c>
      <c r="D200" s="8" t="s">
        <v>17</v>
      </c>
      <c r="E200" s="8" t="s">
        <v>869</v>
      </c>
      <c r="F200" s="19" t="s">
        <v>54</v>
      </c>
      <c r="G200" s="153" t="s">
        <v>905</v>
      </c>
      <c r="H200" s="282">
        <v>2</v>
      </c>
      <c r="I200" s="288">
        <v>22221556</v>
      </c>
      <c r="J200" s="298" t="s">
        <v>372</v>
      </c>
      <c r="K200" s="301" t="s">
        <v>14</v>
      </c>
      <c r="L200" s="68" t="s">
        <v>214</v>
      </c>
    </row>
    <row r="201" spans="2:12" x14ac:dyDescent="0.5">
      <c r="B201" s="58">
        <v>198</v>
      </c>
      <c r="C201" s="1" t="s">
        <v>218</v>
      </c>
      <c r="D201" s="8" t="s">
        <v>17</v>
      </c>
      <c r="E201" s="8" t="s">
        <v>869</v>
      </c>
      <c r="F201" s="19" t="s">
        <v>219</v>
      </c>
      <c r="G201" s="145" t="s">
        <v>12</v>
      </c>
      <c r="H201" s="282">
        <v>2</v>
      </c>
      <c r="I201" s="288">
        <v>55944111</v>
      </c>
      <c r="J201" s="298" t="s">
        <v>220</v>
      </c>
      <c r="K201" s="301" t="s">
        <v>14</v>
      </c>
      <c r="L201" s="68" t="s">
        <v>214</v>
      </c>
    </row>
    <row r="202" spans="2:12" x14ac:dyDescent="0.5">
      <c r="B202" s="58">
        <v>199</v>
      </c>
      <c r="C202" s="1" t="s">
        <v>577</v>
      </c>
      <c r="D202" s="18" t="s">
        <v>10</v>
      </c>
      <c r="E202" s="8" t="s">
        <v>869</v>
      </c>
      <c r="F202" s="19" t="s">
        <v>219</v>
      </c>
      <c r="G202" s="144" t="s">
        <v>120</v>
      </c>
      <c r="H202" s="282">
        <v>2</v>
      </c>
      <c r="I202" s="288">
        <v>28494113</v>
      </c>
      <c r="J202" s="298" t="s">
        <v>578</v>
      </c>
      <c r="K202" s="301" t="s">
        <v>14</v>
      </c>
      <c r="L202" s="76" t="s">
        <v>214</v>
      </c>
    </row>
    <row r="203" spans="2:12" ht="40.5" x14ac:dyDescent="0.5">
      <c r="B203" s="58">
        <v>200</v>
      </c>
      <c r="C203" s="7" t="s">
        <v>73</v>
      </c>
      <c r="D203" s="8" t="s">
        <v>10</v>
      </c>
      <c r="E203" s="8" t="s">
        <v>869</v>
      </c>
      <c r="F203" s="9" t="s">
        <v>74</v>
      </c>
      <c r="G203" s="153" t="s">
        <v>905</v>
      </c>
      <c r="H203" s="320">
        <v>12</v>
      </c>
      <c r="I203" s="292" t="s">
        <v>75</v>
      </c>
      <c r="J203" s="298" t="s">
        <v>76</v>
      </c>
      <c r="K203" s="302" t="s">
        <v>26</v>
      </c>
      <c r="L203" s="59" t="s">
        <v>27</v>
      </c>
    </row>
    <row r="204" spans="2:12" x14ac:dyDescent="0.5">
      <c r="B204" s="58">
        <v>201</v>
      </c>
      <c r="C204" s="7" t="s">
        <v>115</v>
      </c>
      <c r="D204" s="8" t="s">
        <v>10</v>
      </c>
      <c r="E204" s="8" t="s">
        <v>869</v>
      </c>
      <c r="F204" s="9" t="s">
        <v>116</v>
      </c>
      <c r="G204" s="141" t="s">
        <v>102</v>
      </c>
      <c r="H204" s="320">
        <v>12</v>
      </c>
      <c r="I204" s="292">
        <v>22864656</v>
      </c>
      <c r="J204" s="298"/>
      <c r="K204" s="302" t="s">
        <v>32</v>
      </c>
      <c r="L204" s="59" t="s">
        <v>33</v>
      </c>
    </row>
    <row r="205" spans="2:12" x14ac:dyDescent="0.5">
      <c r="B205" s="58">
        <v>202</v>
      </c>
      <c r="C205" s="1" t="s">
        <v>766</v>
      </c>
      <c r="D205" s="8" t="s">
        <v>17</v>
      </c>
      <c r="E205" s="8" t="s">
        <v>869</v>
      </c>
      <c r="F205" s="19" t="s">
        <v>767</v>
      </c>
      <c r="G205" s="144" t="s">
        <v>12</v>
      </c>
      <c r="H205" s="282">
        <v>13</v>
      </c>
      <c r="I205" s="330">
        <v>22403837</v>
      </c>
      <c r="J205" s="337"/>
      <c r="K205" s="302" t="s">
        <v>14</v>
      </c>
      <c r="L205" s="76" t="s">
        <v>33</v>
      </c>
    </row>
    <row r="206" spans="2:12" x14ac:dyDescent="0.5">
      <c r="B206" s="58">
        <v>203</v>
      </c>
      <c r="C206" s="1" t="s">
        <v>853</v>
      </c>
      <c r="D206" s="8" t="s">
        <v>17</v>
      </c>
      <c r="E206" s="8" t="s">
        <v>869</v>
      </c>
      <c r="F206" s="19" t="s">
        <v>854</v>
      </c>
      <c r="G206" s="144" t="s">
        <v>159</v>
      </c>
      <c r="H206" s="282">
        <v>13</v>
      </c>
      <c r="I206" s="330">
        <v>98415757</v>
      </c>
      <c r="J206" s="298" t="s">
        <v>855</v>
      </c>
      <c r="K206" s="302" t="s">
        <v>14</v>
      </c>
      <c r="L206" s="76" t="s">
        <v>33</v>
      </c>
    </row>
    <row r="207" spans="2:12" ht="40.5" x14ac:dyDescent="0.5">
      <c r="B207" s="58">
        <v>204</v>
      </c>
      <c r="C207" s="7" t="s">
        <v>34</v>
      </c>
      <c r="D207" s="8" t="s">
        <v>10</v>
      </c>
      <c r="E207" s="8" t="s">
        <v>869</v>
      </c>
      <c r="F207" s="9" t="s">
        <v>35</v>
      </c>
      <c r="G207" s="141" t="s">
        <v>12</v>
      </c>
      <c r="H207" s="320">
        <v>12</v>
      </c>
      <c r="I207" s="292">
        <v>55728063</v>
      </c>
      <c r="J207" s="298"/>
      <c r="K207" s="302" t="s">
        <v>32</v>
      </c>
      <c r="L207" s="59" t="s">
        <v>33</v>
      </c>
    </row>
    <row r="208" spans="2:12" x14ac:dyDescent="0.5">
      <c r="B208" s="58">
        <v>205</v>
      </c>
      <c r="C208" s="7" t="s">
        <v>69</v>
      </c>
      <c r="D208" s="8" t="s">
        <v>10</v>
      </c>
      <c r="E208" s="8" t="s">
        <v>869</v>
      </c>
      <c r="F208" s="9" t="s">
        <v>70</v>
      </c>
      <c r="G208" s="153" t="s">
        <v>905</v>
      </c>
      <c r="H208" s="320">
        <v>12</v>
      </c>
      <c r="I208" s="292" t="s">
        <v>71</v>
      </c>
      <c r="J208" s="298" t="s">
        <v>72</v>
      </c>
      <c r="K208" s="302" t="s">
        <v>26</v>
      </c>
      <c r="L208" s="59" t="s">
        <v>27</v>
      </c>
    </row>
    <row r="209" spans="2:12" x14ac:dyDescent="0.5">
      <c r="B209" s="58">
        <v>206</v>
      </c>
      <c r="C209" s="7" t="s">
        <v>127</v>
      </c>
      <c r="D209" s="8" t="s">
        <v>17</v>
      </c>
      <c r="E209" s="8" t="s">
        <v>869</v>
      </c>
      <c r="F209" s="9" t="s">
        <v>128</v>
      </c>
      <c r="G209" s="141" t="s">
        <v>120</v>
      </c>
      <c r="H209" s="320">
        <v>12</v>
      </c>
      <c r="I209" s="292">
        <v>98237608</v>
      </c>
      <c r="J209" s="300"/>
      <c r="K209" s="302" t="s">
        <v>26</v>
      </c>
      <c r="L209" s="59" t="s">
        <v>27</v>
      </c>
    </row>
    <row r="210" spans="2:12" x14ac:dyDescent="0.5">
      <c r="B210" s="58">
        <v>207</v>
      </c>
      <c r="C210" s="7" t="s">
        <v>104</v>
      </c>
      <c r="D210" s="8" t="s">
        <v>17</v>
      </c>
      <c r="E210" s="8" t="s">
        <v>869</v>
      </c>
      <c r="F210" s="9" t="s">
        <v>105</v>
      </c>
      <c r="G210" s="141" t="s">
        <v>102</v>
      </c>
      <c r="H210" s="320">
        <v>12</v>
      </c>
      <c r="I210" s="292">
        <v>55584764</v>
      </c>
      <c r="J210" s="300"/>
      <c r="K210" s="302" t="s">
        <v>14</v>
      </c>
      <c r="L210" s="59" t="s">
        <v>15</v>
      </c>
    </row>
    <row r="211" spans="2:12" x14ac:dyDescent="0.5">
      <c r="B211" s="58">
        <v>208</v>
      </c>
      <c r="C211" s="7" t="s">
        <v>117</v>
      </c>
      <c r="D211" s="8" t="s">
        <v>17</v>
      </c>
      <c r="E211" s="8" t="s">
        <v>869</v>
      </c>
      <c r="F211" s="9" t="s">
        <v>105</v>
      </c>
      <c r="G211" s="141" t="s">
        <v>102</v>
      </c>
      <c r="H211" s="320">
        <v>12</v>
      </c>
      <c r="I211" s="292">
        <v>55794563</v>
      </c>
      <c r="J211" s="298" t="s">
        <v>190</v>
      </c>
      <c r="K211" s="302" t="s">
        <v>32</v>
      </c>
      <c r="L211" s="59" t="s">
        <v>33</v>
      </c>
    </row>
    <row r="212" spans="2:12" ht="21.75" customHeight="1" x14ac:dyDescent="0.5">
      <c r="B212" s="58">
        <v>209</v>
      </c>
      <c r="C212" s="1" t="s">
        <v>625</v>
      </c>
      <c r="D212" s="18" t="s">
        <v>10</v>
      </c>
      <c r="E212" s="8" t="s">
        <v>869</v>
      </c>
      <c r="F212" s="19" t="s">
        <v>626</v>
      </c>
      <c r="G212" s="144" t="s">
        <v>120</v>
      </c>
      <c r="H212" s="20">
        <v>2</v>
      </c>
      <c r="I212" s="71">
        <v>55993387</v>
      </c>
      <c r="J212" s="42" t="s">
        <v>627</v>
      </c>
      <c r="K212" s="17" t="s">
        <v>274</v>
      </c>
      <c r="L212" s="76" t="s">
        <v>275</v>
      </c>
    </row>
    <row r="213" spans="2:12" ht="21.75" customHeight="1" x14ac:dyDescent="0.5">
      <c r="B213" s="58">
        <v>210</v>
      </c>
      <c r="C213" s="7" t="s">
        <v>106</v>
      </c>
      <c r="D213" s="8" t="s">
        <v>10</v>
      </c>
      <c r="E213" s="8" t="s">
        <v>869</v>
      </c>
      <c r="F213" s="9" t="s">
        <v>107</v>
      </c>
      <c r="G213" s="141" t="s">
        <v>102</v>
      </c>
      <c r="H213" s="10">
        <v>12</v>
      </c>
      <c r="I213" s="16">
        <v>55729856</v>
      </c>
      <c r="J213" s="42" t="s">
        <v>108</v>
      </c>
      <c r="K213" s="17" t="s">
        <v>14</v>
      </c>
      <c r="L213" s="59" t="s">
        <v>15</v>
      </c>
    </row>
    <row r="214" spans="2:12" ht="21.75" customHeight="1" x14ac:dyDescent="0.5">
      <c r="B214" s="58">
        <v>211</v>
      </c>
      <c r="C214" s="7" t="s">
        <v>895</v>
      </c>
      <c r="D214" s="8" t="s">
        <v>10</v>
      </c>
      <c r="E214" s="8" t="s">
        <v>869</v>
      </c>
      <c r="F214" s="9" t="s">
        <v>896</v>
      </c>
      <c r="G214" s="149" t="s">
        <v>39</v>
      </c>
      <c r="H214" s="24">
        <v>5</v>
      </c>
      <c r="I214" s="78">
        <v>29401472</v>
      </c>
      <c r="J214" s="79" t="s">
        <v>897</v>
      </c>
      <c r="K214" s="49" t="s">
        <v>14</v>
      </c>
      <c r="L214" s="80" t="s">
        <v>870</v>
      </c>
    </row>
    <row r="215" spans="2:12" ht="21.75" customHeight="1" x14ac:dyDescent="0.5">
      <c r="B215" s="58">
        <v>212</v>
      </c>
      <c r="C215" s="7" t="s">
        <v>16</v>
      </c>
      <c r="D215" s="8" t="s">
        <v>17</v>
      </c>
      <c r="E215" s="8" t="s">
        <v>864</v>
      </c>
      <c r="F215" s="9" t="s">
        <v>18</v>
      </c>
      <c r="G215" s="141" t="s">
        <v>12</v>
      </c>
      <c r="H215" s="10">
        <v>12</v>
      </c>
      <c r="I215" s="16">
        <v>55697268</v>
      </c>
      <c r="J215" s="60"/>
      <c r="K215" s="17" t="s">
        <v>14</v>
      </c>
      <c r="L215" s="59" t="s">
        <v>15</v>
      </c>
    </row>
    <row r="216" spans="2:12" ht="21.75" customHeight="1" x14ac:dyDescent="0.5">
      <c r="B216" s="58">
        <v>213</v>
      </c>
      <c r="C216" s="7" t="s">
        <v>31</v>
      </c>
      <c r="D216" s="8" t="s">
        <v>17</v>
      </c>
      <c r="E216" s="36" t="s">
        <v>1073</v>
      </c>
      <c r="F216" s="9" t="s">
        <v>18</v>
      </c>
      <c r="G216" s="141" t="s">
        <v>12</v>
      </c>
      <c r="H216" s="10">
        <v>12</v>
      </c>
      <c r="I216" s="16">
        <v>55407538</v>
      </c>
      <c r="J216" s="42"/>
      <c r="K216" s="17" t="s">
        <v>32</v>
      </c>
      <c r="L216" s="59" t="s">
        <v>33</v>
      </c>
    </row>
    <row r="217" spans="2:12" ht="21.75" customHeight="1" x14ac:dyDescent="0.5">
      <c r="B217" s="58">
        <v>214</v>
      </c>
      <c r="C217" s="7" t="s">
        <v>101</v>
      </c>
      <c r="D217" s="8" t="s">
        <v>17</v>
      </c>
      <c r="E217" s="8" t="s">
        <v>869</v>
      </c>
      <c r="F217" s="9" t="s">
        <v>18</v>
      </c>
      <c r="G217" s="141" t="s">
        <v>102</v>
      </c>
      <c r="H217" s="10">
        <v>12</v>
      </c>
      <c r="I217" s="16">
        <v>28304151</v>
      </c>
      <c r="J217" s="42" t="s">
        <v>103</v>
      </c>
      <c r="K217" s="17" t="s">
        <v>14</v>
      </c>
      <c r="L217" s="59" t="s">
        <v>15</v>
      </c>
    </row>
    <row r="218" spans="2:12" ht="21.75" customHeight="1" x14ac:dyDescent="0.5">
      <c r="B218" s="58">
        <v>215</v>
      </c>
      <c r="C218" s="1" t="s">
        <v>579</v>
      </c>
      <c r="D218" s="8" t="s">
        <v>17</v>
      </c>
      <c r="E218" s="8" t="s">
        <v>869</v>
      </c>
      <c r="F218" s="19" t="s">
        <v>18</v>
      </c>
      <c r="G218" s="144" t="s">
        <v>120</v>
      </c>
      <c r="H218" s="20">
        <v>2</v>
      </c>
      <c r="I218" s="66">
        <v>55658793</v>
      </c>
      <c r="J218" s="42" t="s">
        <v>580</v>
      </c>
      <c r="K218" s="67" t="s">
        <v>14</v>
      </c>
      <c r="L218" s="76" t="s">
        <v>214</v>
      </c>
    </row>
    <row r="219" spans="2:12" ht="21.75" customHeight="1" x14ac:dyDescent="0.5">
      <c r="B219" s="58">
        <v>216</v>
      </c>
      <c r="C219" s="7" t="s">
        <v>887</v>
      </c>
      <c r="D219" s="8" t="s">
        <v>10</v>
      </c>
      <c r="E219" s="8" t="s">
        <v>869</v>
      </c>
      <c r="F219" s="9" t="s">
        <v>18</v>
      </c>
      <c r="G219" s="150" t="s">
        <v>102</v>
      </c>
      <c r="H219" s="24">
        <v>5</v>
      </c>
      <c r="I219" s="78">
        <v>99793917</v>
      </c>
      <c r="J219" s="79" t="s">
        <v>888</v>
      </c>
      <c r="K219" s="49" t="s">
        <v>14</v>
      </c>
      <c r="L219" s="80" t="s">
        <v>870</v>
      </c>
    </row>
    <row r="220" spans="2:12" ht="21.75" customHeight="1" x14ac:dyDescent="0.5">
      <c r="B220" s="58">
        <v>217</v>
      </c>
      <c r="C220" s="1" t="s">
        <v>622</v>
      </c>
      <c r="D220" s="8" t="s">
        <v>17</v>
      </c>
      <c r="E220" s="8" t="s">
        <v>869</v>
      </c>
      <c r="F220" s="19" t="s">
        <v>623</v>
      </c>
      <c r="G220" s="144" t="s">
        <v>120</v>
      </c>
      <c r="H220" s="20">
        <v>2</v>
      </c>
      <c r="I220" s="71">
        <v>23440425</v>
      </c>
      <c r="J220" s="42" t="s">
        <v>624</v>
      </c>
      <c r="K220" s="17" t="s">
        <v>274</v>
      </c>
      <c r="L220" s="76" t="s">
        <v>275</v>
      </c>
    </row>
    <row r="221" spans="2:12" ht="21.75" customHeight="1" x14ac:dyDescent="0.5">
      <c r="B221" s="58">
        <v>218</v>
      </c>
      <c r="C221" s="123" t="s">
        <v>1151</v>
      </c>
      <c r="D221" s="230" t="s">
        <v>10</v>
      </c>
      <c r="E221" s="8" t="s">
        <v>869</v>
      </c>
      <c r="F221" s="232" t="s">
        <v>623</v>
      </c>
      <c r="G221" s="313" t="s">
        <v>102</v>
      </c>
      <c r="H221" s="279">
        <v>14</v>
      </c>
      <c r="I221" s="285"/>
      <c r="J221" s="296"/>
      <c r="K221" s="95" t="s">
        <v>14</v>
      </c>
      <c r="L221" s="211" t="s">
        <v>1324</v>
      </c>
    </row>
    <row r="222" spans="2:12" ht="21.75" customHeight="1" x14ac:dyDescent="0.5">
      <c r="B222" s="58">
        <v>219</v>
      </c>
      <c r="C222" s="305" t="s">
        <v>1311</v>
      </c>
      <c r="D222" s="8" t="s">
        <v>17</v>
      </c>
      <c r="E222" s="8" t="s">
        <v>869</v>
      </c>
      <c r="F222" s="232" t="s">
        <v>623</v>
      </c>
      <c r="G222" s="317" t="s">
        <v>39</v>
      </c>
      <c r="H222" s="279">
        <v>14</v>
      </c>
      <c r="I222" s="285">
        <v>28231229</v>
      </c>
      <c r="J222" s="296"/>
      <c r="K222" s="95" t="s">
        <v>14</v>
      </c>
      <c r="L222" s="211" t="s">
        <v>1324</v>
      </c>
    </row>
    <row r="223" spans="2:12" ht="21.75" customHeight="1" x14ac:dyDescent="0.5">
      <c r="B223" s="58">
        <v>220</v>
      </c>
      <c r="C223" s="7" t="s">
        <v>24</v>
      </c>
      <c r="D223" s="8" t="s">
        <v>17</v>
      </c>
      <c r="E223" s="8" t="s">
        <v>869</v>
      </c>
      <c r="F223" s="9" t="s">
        <v>25</v>
      </c>
      <c r="G223" s="141" t="s">
        <v>12</v>
      </c>
      <c r="H223" s="10">
        <v>12</v>
      </c>
      <c r="I223" s="16">
        <v>28177337</v>
      </c>
      <c r="J223" s="42"/>
      <c r="K223" s="17" t="s">
        <v>26</v>
      </c>
      <c r="L223" s="59" t="s">
        <v>27</v>
      </c>
    </row>
    <row r="224" spans="2:12" ht="21.75" customHeight="1" thickBot="1" x14ac:dyDescent="0.55000000000000004">
      <c r="B224" s="58">
        <v>221</v>
      </c>
      <c r="C224" s="108" t="s">
        <v>873</v>
      </c>
      <c r="D224" s="109" t="s">
        <v>10</v>
      </c>
      <c r="E224" s="8" t="s">
        <v>869</v>
      </c>
      <c r="F224" s="102" t="s">
        <v>874</v>
      </c>
      <c r="G224" s="148" t="s">
        <v>159</v>
      </c>
      <c r="H224" s="110">
        <v>5</v>
      </c>
      <c r="I224" s="111">
        <v>54628663</v>
      </c>
      <c r="J224" s="112"/>
      <c r="K224" s="49" t="s">
        <v>14</v>
      </c>
      <c r="L224" s="80" t="s">
        <v>870</v>
      </c>
    </row>
    <row r="225" spans="2:15" ht="40.5" x14ac:dyDescent="0.6">
      <c r="B225" s="58">
        <v>222</v>
      </c>
      <c r="C225" s="304" t="s">
        <v>9</v>
      </c>
      <c r="D225" s="8" t="s">
        <v>10</v>
      </c>
      <c r="E225" s="8" t="s">
        <v>869</v>
      </c>
      <c r="F225" s="307" t="s">
        <v>11</v>
      </c>
      <c r="G225" s="315" t="s">
        <v>12</v>
      </c>
      <c r="H225" s="281">
        <v>12</v>
      </c>
      <c r="I225" s="326">
        <v>22001115</v>
      </c>
      <c r="J225" s="333" t="s">
        <v>13</v>
      </c>
      <c r="K225" s="338" t="s">
        <v>14</v>
      </c>
      <c r="L225" s="339" t="s">
        <v>15</v>
      </c>
      <c r="M225" s="130"/>
      <c r="N225" s="130"/>
      <c r="O225" s="130"/>
    </row>
    <row r="226" spans="2:15" ht="21.75" x14ac:dyDescent="0.6">
      <c r="B226" s="58">
        <v>223</v>
      </c>
      <c r="C226" s="271" t="s">
        <v>144</v>
      </c>
      <c r="D226" s="272" t="s">
        <v>10</v>
      </c>
      <c r="E226" s="8" t="s">
        <v>869</v>
      </c>
      <c r="F226" s="276" t="s">
        <v>145</v>
      </c>
      <c r="G226" s="312" t="s">
        <v>140</v>
      </c>
      <c r="H226" s="281">
        <v>12</v>
      </c>
      <c r="I226" s="287">
        <v>55959148</v>
      </c>
      <c r="J226" s="295" t="s">
        <v>146</v>
      </c>
      <c r="K226" s="17" t="s">
        <v>14</v>
      </c>
      <c r="L226" s="59" t="s">
        <v>15</v>
      </c>
      <c r="M226" s="130"/>
      <c r="N226" s="130"/>
      <c r="O226" s="130"/>
    </row>
    <row r="227" spans="2:15" ht="21.75" x14ac:dyDescent="0.6">
      <c r="B227" s="58">
        <v>224</v>
      </c>
      <c r="C227" s="270" t="s">
        <v>672</v>
      </c>
      <c r="D227" s="8" t="s">
        <v>17</v>
      </c>
      <c r="E227" s="8" t="s">
        <v>869</v>
      </c>
      <c r="F227" s="275" t="s">
        <v>673</v>
      </c>
      <c r="G227" s="314" t="s">
        <v>140</v>
      </c>
      <c r="H227" s="280">
        <v>2</v>
      </c>
      <c r="I227" s="286">
        <v>55641693</v>
      </c>
      <c r="J227" s="295"/>
      <c r="K227" s="67" t="s">
        <v>252</v>
      </c>
      <c r="L227" s="68" t="s">
        <v>253</v>
      </c>
      <c r="M227" s="130"/>
      <c r="N227" s="130"/>
      <c r="O227" s="130"/>
    </row>
    <row r="228" spans="2:15" ht="40.5" x14ac:dyDescent="0.6">
      <c r="B228" s="58">
        <v>225</v>
      </c>
      <c r="C228" s="270" t="s">
        <v>363</v>
      </c>
      <c r="D228" s="8" t="s">
        <v>17</v>
      </c>
      <c r="E228" s="8" t="s">
        <v>869</v>
      </c>
      <c r="F228" s="275" t="s">
        <v>364</v>
      </c>
      <c r="G228" s="319" t="s">
        <v>905</v>
      </c>
      <c r="H228" s="280">
        <v>2</v>
      </c>
      <c r="I228" s="286" t="s">
        <v>365</v>
      </c>
      <c r="J228" s="295" t="s">
        <v>366</v>
      </c>
      <c r="K228" s="67" t="s">
        <v>14</v>
      </c>
      <c r="L228" s="68" t="s">
        <v>214</v>
      </c>
      <c r="M228" s="130"/>
      <c r="N228" s="130"/>
      <c r="O228" s="130"/>
    </row>
    <row r="229" spans="2:15" ht="40.5" x14ac:dyDescent="0.6">
      <c r="B229" s="58">
        <v>226</v>
      </c>
      <c r="C229" s="270" t="s">
        <v>395</v>
      </c>
      <c r="D229" s="8" t="s">
        <v>17</v>
      </c>
      <c r="E229" s="8" t="s">
        <v>869</v>
      </c>
      <c r="F229" s="275" t="s">
        <v>396</v>
      </c>
      <c r="G229" s="319" t="s">
        <v>905</v>
      </c>
      <c r="H229" s="280">
        <v>2</v>
      </c>
      <c r="I229" s="327" t="s">
        <v>397</v>
      </c>
      <c r="J229" s="295" t="s">
        <v>398</v>
      </c>
      <c r="K229" s="67" t="s">
        <v>252</v>
      </c>
      <c r="L229" s="68" t="s">
        <v>253</v>
      </c>
      <c r="M229" s="130"/>
      <c r="N229" s="130"/>
      <c r="O229" s="130"/>
    </row>
    <row r="230" spans="2:15" ht="40.5" x14ac:dyDescent="0.6">
      <c r="B230" s="58">
        <v>227</v>
      </c>
      <c r="C230" s="270" t="s">
        <v>215</v>
      </c>
      <c r="D230" s="272" t="s">
        <v>17</v>
      </c>
      <c r="E230" s="8" t="s">
        <v>869</v>
      </c>
      <c r="F230" s="275" t="s">
        <v>216</v>
      </c>
      <c r="G230" s="314" t="s">
        <v>12</v>
      </c>
      <c r="H230" s="280">
        <v>2</v>
      </c>
      <c r="I230" s="286">
        <v>55702990</v>
      </c>
      <c r="J230" s="295" t="s">
        <v>217</v>
      </c>
      <c r="K230" s="67" t="s">
        <v>14</v>
      </c>
      <c r="L230" s="68" t="s">
        <v>214</v>
      </c>
      <c r="M230" s="130"/>
      <c r="N230" s="130"/>
      <c r="O230" s="130"/>
    </row>
    <row r="231" spans="2:15" ht="40.5" x14ac:dyDescent="0.6">
      <c r="B231" s="58">
        <v>228</v>
      </c>
      <c r="C231" s="270" t="s">
        <v>516</v>
      </c>
      <c r="D231" s="8" t="s">
        <v>17</v>
      </c>
      <c r="E231" s="8" t="s">
        <v>869</v>
      </c>
      <c r="F231" s="275" t="s">
        <v>216</v>
      </c>
      <c r="G231" s="316" t="s">
        <v>102</v>
      </c>
      <c r="H231" s="280">
        <v>2</v>
      </c>
      <c r="I231" s="327" t="s">
        <v>517</v>
      </c>
      <c r="J231" s="295" t="s">
        <v>518</v>
      </c>
      <c r="K231" s="67" t="s">
        <v>14</v>
      </c>
      <c r="L231" s="68" t="s">
        <v>511</v>
      </c>
      <c r="M231" s="130"/>
      <c r="N231" s="130"/>
      <c r="O231" s="130"/>
    </row>
    <row r="232" spans="2:15" ht="40.5" x14ac:dyDescent="0.6">
      <c r="B232" s="58">
        <v>229</v>
      </c>
      <c r="C232" s="306" t="s">
        <v>648</v>
      </c>
      <c r="D232" s="272" t="s">
        <v>17</v>
      </c>
      <c r="E232" s="8" t="s">
        <v>869</v>
      </c>
      <c r="F232" s="310" t="s">
        <v>216</v>
      </c>
      <c r="G232" s="314" t="s">
        <v>140</v>
      </c>
      <c r="H232" s="280">
        <v>2</v>
      </c>
      <c r="I232" s="286">
        <v>58835666</v>
      </c>
      <c r="J232" s="295" t="s">
        <v>649</v>
      </c>
      <c r="K232" s="67" t="s">
        <v>14</v>
      </c>
      <c r="L232" s="68" t="s">
        <v>214</v>
      </c>
      <c r="M232" s="130"/>
      <c r="N232" s="130"/>
      <c r="O232" s="130"/>
    </row>
    <row r="233" spans="2:15" ht="23.25" x14ac:dyDescent="0.6">
      <c r="B233" s="58">
        <v>230</v>
      </c>
      <c r="C233" s="205" t="s">
        <v>648</v>
      </c>
      <c r="D233" s="8" t="s">
        <v>17</v>
      </c>
      <c r="E233" s="8" t="s">
        <v>869</v>
      </c>
      <c r="F233" s="212" t="s">
        <v>216</v>
      </c>
      <c r="G233" s="318" t="s">
        <v>140</v>
      </c>
      <c r="H233" s="201">
        <v>14</v>
      </c>
      <c r="I233" s="328">
        <v>58835666</v>
      </c>
      <c r="J233" s="334"/>
      <c r="K233" s="95" t="s">
        <v>26</v>
      </c>
      <c r="L233" s="211" t="s">
        <v>1325</v>
      </c>
      <c r="M233" s="130"/>
      <c r="N233" s="130"/>
      <c r="O233" s="130"/>
    </row>
    <row r="234" spans="2:15" ht="21.75" x14ac:dyDescent="0.6">
      <c r="B234" s="58">
        <v>231</v>
      </c>
      <c r="C234" s="270" t="s">
        <v>295</v>
      </c>
      <c r="D234" s="8" t="s">
        <v>17</v>
      </c>
      <c r="E234" s="8" t="s">
        <v>869</v>
      </c>
      <c r="F234" s="275" t="s">
        <v>296</v>
      </c>
      <c r="G234" s="144" t="s">
        <v>39</v>
      </c>
      <c r="H234" s="280">
        <v>2</v>
      </c>
      <c r="I234" s="331">
        <v>58826169</v>
      </c>
      <c r="J234" s="295" t="s">
        <v>297</v>
      </c>
      <c r="K234" s="67" t="s">
        <v>14</v>
      </c>
      <c r="L234" s="68" t="s">
        <v>214</v>
      </c>
      <c r="M234" s="130"/>
      <c r="N234" s="130"/>
      <c r="O234" s="130"/>
    </row>
    <row r="235" spans="2:15" ht="40.5" x14ac:dyDescent="0.6">
      <c r="B235" s="58">
        <v>232</v>
      </c>
      <c r="C235" s="271" t="s">
        <v>36</v>
      </c>
      <c r="D235" s="8" t="s">
        <v>10</v>
      </c>
      <c r="E235" s="8" t="s">
        <v>869</v>
      </c>
      <c r="F235" s="276" t="s">
        <v>37</v>
      </c>
      <c r="G235" s="141" t="s">
        <v>12</v>
      </c>
      <c r="H235" s="281">
        <v>12</v>
      </c>
      <c r="I235" s="287">
        <v>54947299</v>
      </c>
      <c r="J235" s="295" t="s">
        <v>191</v>
      </c>
      <c r="K235" s="17" t="s">
        <v>32</v>
      </c>
      <c r="L235" s="59" t="s">
        <v>33</v>
      </c>
      <c r="M235" s="130"/>
      <c r="N235" s="130"/>
      <c r="O235" s="130"/>
    </row>
    <row r="236" spans="2:15" ht="21.75" x14ac:dyDescent="0.6">
      <c r="B236" s="58">
        <v>233</v>
      </c>
      <c r="C236" s="271" t="s">
        <v>884</v>
      </c>
      <c r="D236" s="272" t="s">
        <v>10</v>
      </c>
      <c r="E236" s="8" t="s">
        <v>869</v>
      </c>
      <c r="F236" s="276" t="s">
        <v>885</v>
      </c>
      <c r="G236" s="150" t="s">
        <v>102</v>
      </c>
      <c r="H236" s="323">
        <v>5</v>
      </c>
      <c r="I236" s="329">
        <v>22438520</v>
      </c>
      <c r="J236" s="336" t="s">
        <v>886</v>
      </c>
      <c r="K236" s="49" t="s">
        <v>14</v>
      </c>
      <c r="L236" s="80" t="s">
        <v>870</v>
      </c>
      <c r="M236" s="130"/>
      <c r="N236" s="130"/>
      <c r="O236" s="130"/>
    </row>
    <row r="237" spans="2:15" x14ac:dyDescent="0.5">
      <c r="B237" s="58">
        <v>234</v>
      </c>
      <c r="C237" s="7" t="s">
        <v>142</v>
      </c>
      <c r="D237" s="8" t="s">
        <v>10</v>
      </c>
      <c r="E237" s="8" t="s">
        <v>869</v>
      </c>
      <c r="F237" s="13" t="s">
        <v>143</v>
      </c>
      <c r="G237" s="141" t="s">
        <v>140</v>
      </c>
      <c r="H237" s="281">
        <v>12</v>
      </c>
      <c r="I237" s="292">
        <v>52872457</v>
      </c>
      <c r="J237" s="300"/>
      <c r="K237" s="17" t="s">
        <v>14</v>
      </c>
      <c r="L237" s="59" t="s">
        <v>15</v>
      </c>
    </row>
    <row r="238" spans="2:15" ht="40.5" x14ac:dyDescent="0.5">
      <c r="B238" s="58">
        <v>235</v>
      </c>
      <c r="C238" s="1" t="s">
        <v>422</v>
      </c>
      <c r="D238" s="18" t="s">
        <v>10</v>
      </c>
      <c r="E238" s="8" t="s">
        <v>869</v>
      </c>
      <c r="F238" s="19" t="s">
        <v>423</v>
      </c>
      <c r="G238" s="153" t="s">
        <v>905</v>
      </c>
      <c r="H238" s="280">
        <v>2</v>
      </c>
      <c r="I238" s="288" t="s">
        <v>424</v>
      </c>
      <c r="J238" s="298"/>
      <c r="K238" s="17" t="s">
        <v>274</v>
      </c>
      <c r="L238" s="68" t="s">
        <v>275</v>
      </c>
    </row>
    <row r="239" spans="2:15" ht="40.5" x14ac:dyDescent="0.5">
      <c r="B239" s="58">
        <v>236</v>
      </c>
      <c r="C239" s="7" t="s">
        <v>67</v>
      </c>
      <c r="D239" s="8" t="s">
        <v>10</v>
      </c>
      <c r="E239" s="8" t="s">
        <v>869</v>
      </c>
      <c r="F239" s="9" t="s">
        <v>203</v>
      </c>
      <c r="G239" s="153" t="s">
        <v>905</v>
      </c>
      <c r="H239" s="281">
        <v>12</v>
      </c>
      <c r="I239" s="292" t="s">
        <v>68</v>
      </c>
      <c r="J239" s="300"/>
      <c r="K239" s="17" t="s">
        <v>26</v>
      </c>
      <c r="L239" s="59" t="s">
        <v>27</v>
      </c>
    </row>
    <row r="240" spans="2:15" ht="40.5" x14ac:dyDescent="0.5">
      <c r="B240" s="58">
        <v>237</v>
      </c>
      <c r="C240" s="7" t="s">
        <v>41</v>
      </c>
      <c r="D240" s="8" t="s">
        <v>17</v>
      </c>
      <c r="E240" s="8" t="s">
        <v>869</v>
      </c>
      <c r="F240" s="13" t="s">
        <v>42</v>
      </c>
      <c r="G240" s="141" t="s">
        <v>39</v>
      </c>
      <c r="H240" s="281">
        <v>12</v>
      </c>
      <c r="I240" s="292">
        <v>55659197</v>
      </c>
      <c r="J240" s="300"/>
      <c r="K240" s="17" t="s">
        <v>14</v>
      </c>
      <c r="L240" s="59" t="s">
        <v>15</v>
      </c>
    </row>
    <row r="241" spans="2:12" x14ac:dyDescent="0.5">
      <c r="B241" s="58">
        <v>238</v>
      </c>
      <c r="C241" s="7" t="s">
        <v>985</v>
      </c>
      <c r="D241" s="8" t="s">
        <v>10</v>
      </c>
      <c r="E241" s="8" t="s">
        <v>869</v>
      </c>
      <c r="F241" s="9" t="s">
        <v>986</v>
      </c>
      <c r="G241" s="151" t="s">
        <v>120</v>
      </c>
      <c r="H241" s="321">
        <v>5</v>
      </c>
      <c r="I241" s="324">
        <v>59909855</v>
      </c>
      <c r="J241" s="299" t="s">
        <v>987</v>
      </c>
      <c r="K241" s="17" t="s">
        <v>32</v>
      </c>
      <c r="L241" s="83" t="s">
        <v>872</v>
      </c>
    </row>
    <row r="242" spans="2:12" x14ac:dyDescent="0.5">
      <c r="B242" s="58">
        <v>239</v>
      </c>
      <c r="C242" s="11" t="s">
        <v>999</v>
      </c>
      <c r="D242" s="8" t="s">
        <v>10</v>
      </c>
      <c r="E242" s="8" t="s">
        <v>869</v>
      </c>
      <c r="F242" s="9" t="s">
        <v>986</v>
      </c>
      <c r="G242" s="151" t="s">
        <v>12</v>
      </c>
      <c r="H242" s="321">
        <v>5</v>
      </c>
      <c r="I242" s="324">
        <v>55962618</v>
      </c>
      <c r="J242" s="299" t="s">
        <v>1000</v>
      </c>
      <c r="K242" s="17" t="s">
        <v>32</v>
      </c>
      <c r="L242" s="83" t="s">
        <v>872</v>
      </c>
    </row>
    <row r="243" spans="2:12" x14ac:dyDescent="0.5">
      <c r="B243" s="58">
        <v>240</v>
      </c>
      <c r="C243" s="1" t="s">
        <v>759</v>
      </c>
      <c r="D243" s="8" t="s">
        <v>17</v>
      </c>
      <c r="E243" s="8" t="s">
        <v>869</v>
      </c>
      <c r="F243" s="19" t="s">
        <v>760</v>
      </c>
      <c r="G243" s="144" t="s">
        <v>159</v>
      </c>
      <c r="H243" s="280">
        <v>2</v>
      </c>
      <c r="I243" s="293">
        <v>93344889</v>
      </c>
      <c r="J243" s="332"/>
      <c r="K243" s="17" t="s">
        <v>285</v>
      </c>
      <c r="L243" s="68" t="s">
        <v>286</v>
      </c>
    </row>
    <row r="244" spans="2:12" x14ac:dyDescent="0.5">
      <c r="B244" s="58">
        <v>241</v>
      </c>
      <c r="C244" s="113" t="s">
        <v>1236</v>
      </c>
      <c r="D244" s="114" t="s">
        <v>10</v>
      </c>
      <c r="E244" s="8" t="s">
        <v>869</v>
      </c>
      <c r="F244" s="115" t="s">
        <v>1237</v>
      </c>
      <c r="G244" s="154" t="s">
        <v>159</v>
      </c>
      <c r="H244" s="322">
        <v>7</v>
      </c>
      <c r="I244" s="235">
        <v>57559555</v>
      </c>
      <c r="J244" s="135"/>
      <c r="K244" s="95" t="s">
        <v>264</v>
      </c>
      <c r="L244" s="96" t="s">
        <v>1235</v>
      </c>
    </row>
  </sheetData>
  <mergeCells count="1">
    <mergeCell ref="B1:L1"/>
  </mergeCells>
  <hyperlinks>
    <hyperlink ref="J225" r:id="rId1" xr:uid="{00000000-0004-0000-0000-000000000000}"/>
    <hyperlink ref="J192" r:id="rId2" xr:uid="{00000000-0004-0000-0000-000001000000}"/>
    <hyperlink ref="J193" r:id="rId3" xr:uid="{00000000-0004-0000-0000-000002000000}"/>
    <hyperlink ref="J235" r:id="rId4" xr:uid="{00000000-0004-0000-0000-000003000000}"/>
    <hyperlink ref="J99" r:id="rId5" xr:uid="{00000000-0004-0000-0000-000004000000}"/>
    <hyperlink ref="J195" r:id="rId6" xr:uid="{00000000-0004-0000-0000-000005000000}"/>
    <hyperlink ref="J35" r:id="rId7" xr:uid="{00000000-0004-0000-0000-000006000000}"/>
    <hyperlink ref="J32" r:id="rId8" xr:uid="{00000000-0004-0000-0000-000007000000}"/>
    <hyperlink ref="J85" r:id="rId9" xr:uid="{00000000-0004-0000-0000-000008000000}"/>
    <hyperlink ref="J208" r:id="rId10" xr:uid="{00000000-0004-0000-0000-000009000000}"/>
    <hyperlink ref="J203" r:id="rId11" xr:uid="{00000000-0004-0000-0000-00000A000000}"/>
    <hyperlink ref="J46" r:id="rId12" xr:uid="{00000000-0004-0000-0000-00000B000000}"/>
    <hyperlink ref="J142" r:id="rId13" xr:uid="{00000000-0004-0000-0000-00000C000000}"/>
    <hyperlink ref="J151" r:id="rId14" xr:uid="{00000000-0004-0000-0000-00000D000000}"/>
    <hyperlink ref="J174" r:id="rId15" xr:uid="{00000000-0004-0000-0000-00000E000000}"/>
    <hyperlink ref="J217" r:id="rId16" xr:uid="{00000000-0004-0000-0000-00000F000000}"/>
    <hyperlink ref="J210" r:id="rId17" display="manikeovorakoun@gmail.com" xr:uid="{00000000-0004-0000-0000-000010000000}"/>
    <hyperlink ref="J213" r:id="rId18" xr:uid="{00000000-0004-0000-0000-000011000000}"/>
    <hyperlink ref="J91" r:id="rId19" xr:uid="{00000000-0004-0000-0000-000012000000}"/>
    <hyperlink ref="J211" r:id="rId20" xr:uid="{00000000-0004-0000-0000-000013000000}"/>
    <hyperlink ref="J82" r:id="rId21" xr:uid="{00000000-0004-0000-0000-000014000000}"/>
    <hyperlink ref="J197" r:id="rId22" xr:uid="{00000000-0004-0000-0000-000015000000}"/>
    <hyperlink ref="J28" r:id="rId23" xr:uid="{00000000-0004-0000-0000-000016000000}"/>
    <hyperlink ref="J89" r:id="rId24" xr:uid="{00000000-0004-0000-0000-000017000000}"/>
    <hyperlink ref="J108" r:id="rId25" xr:uid="{00000000-0004-0000-0000-000018000000}"/>
    <hyperlink ref="J16" r:id="rId26" xr:uid="{00000000-0004-0000-0000-000019000000}"/>
    <hyperlink ref="J226" r:id="rId27" xr:uid="{00000000-0004-0000-0000-00001A000000}"/>
    <hyperlink ref="J14" r:id="rId28" xr:uid="{00000000-0004-0000-0000-00001B000000}"/>
    <hyperlink ref="J58" r:id="rId29" xr:uid="{00000000-0004-0000-0000-00001C000000}"/>
    <hyperlink ref="J154" r:id="rId30" xr:uid="{00000000-0004-0000-0000-00001D000000}"/>
    <hyperlink ref="J64" r:id="rId31" xr:uid="{00000000-0004-0000-0000-00001E000000}"/>
    <hyperlink ref="J230" r:id="rId32" xr:uid="{00000000-0004-0000-0000-00001F000000}"/>
    <hyperlink ref="J201" r:id="rId33" xr:uid="{00000000-0004-0000-0000-000020000000}"/>
    <hyperlink ref="J129" r:id="rId34" xr:uid="{00000000-0004-0000-0000-000021000000}"/>
    <hyperlink ref="J163" r:id="rId35" xr:uid="{00000000-0004-0000-0000-000022000000}"/>
    <hyperlink ref="J87" r:id="rId36" xr:uid="{00000000-0004-0000-0000-000023000000}"/>
    <hyperlink ref="J234" r:id="rId37" xr:uid="{00000000-0004-0000-0000-000024000000}"/>
    <hyperlink ref="J41" r:id="rId38" xr:uid="{00000000-0004-0000-0000-000025000000}"/>
    <hyperlink ref="J109" r:id="rId39" xr:uid="{00000000-0004-0000-0000-000026000000}"/>
    <hyperlink ref="J135" r:id="rId40" xr:uid="{00000000-0004-0000-0000-000027000000}"/>
    <hyperlink ref="J57" r:id="rId41" xr:uid="{00000000-0004-0000-0000-000028000000}"/>
    <hyperlink ref="J42" r:id="rId42" xr:uid="{00000000-0004-0000-0000-000029000000}"/>
    <hyperlink ref="J50" r:id="rId43" xr:uid="{00000000-0004-0000-0000-00002A000000}"/>
    <hyperlink ref="J88" r:id="rId44" xr:uid="{00000000-0004-0000-0000-00002B000000}"/>
    <hyperlink ref="J228" r:id="rId45" xr:uid="{00000000-0004-0000-0000-00002C000000}"/>
    <hyperlink ref="J81" r:id="rId46" xr:uid="{00000000-0004-0000-0000-00002D000000}"/>
    <hyperlink ref="J200" r:id="rId47" xr:uid="{00000000-0004-0000-0000-00002E000000}"/>
    <hyperlink ref="J49" r:id="rId48" xr:uid="{00000000-0004-0000-0000-00002F000000}"/>
    <hyperlink ref="J137" r:id="rId49" xr:uid="{00000000-0004-0000-0000-000030000000}"/>
    <hyperlink ref="J128" r:id="rId50" xr:uid="{00000000-0004-0000-0000-000031000000}"/>
    <hyperlink ref="J229" r:id="rId51" xr:uid="{00000000-0004-0000-0000-000032000000}"/>
    <hyperlink ref="J148" r:id="rId52" xr:uid="{00000000-0004-0000-0000-000033000000}"/>
    <hyperlink ref="J149" r:id="rId53" xr:uid="{00000000-0004-0000-0000-000034000000}"/>
    <hyperlink ref="J152" r:id="rId54" xr:uid="{00000000-0004-0000-0000-000035000000}"/>
    <hyperlink ref="J51" r:id="rId55" xr:uid="{00000000-0004-0000-0000-000036000000}"/>
    <hyperlink ref="J123" r:id="rId56" xr:uid="{00000000-0004-0000-0000-000037000000}"/>
    <hyperlink ref="J124" r:id="rId57" xr:uid="{00000000-0004-0000-0000-000038000000}"/>
    <hyperlink ref="J156" r:id="rId58" xr:uid="{00000000-0004-0000-0000-000039000000}"/>
    <hyperlink ref="J231" r:id="rId59" xr:uid="{00000000-0004-0000-0000-00003A000000}"/>
    <hyperlink ref="J79" r:id="rId60" xr:uid="{00000000-0004-0000-0000-00003B000000}"/>
    <hyperlink ref="J53" r:id="rId61" xr:uid="{00000000-0004-0000-0000-00003C000000}"/>
    <hyperlink ref="J55" r:id="rId62" xr:uid="{00000000-0004-0000-0000-00003D000000}"/>
    <hyperlink ref="J78" r:id="rId63" xr:uid="{00000000-0004-0000-0000-00003E000000}"/>
    <hyperlink ref="J80" r:id="rId64" xr:uid="{00000000-0004-0000-0000-00003F000000}"/>
    <hyperlink ref="J202" r:id="rId65" xr:uid="{00000000-0004-0000-0000-000040000000}"/>
    <hyperlink ref="J218" r:id="rId66" xr:uid="{00000000-0004-0000-0000-000041000000}"/>
    <hyperlink ref="J139" r:id="rId67" xr:uid="{00000000-0004-0000-0000-000042000000}"/>
    <hyperlink ref="J56" r:id="rId68" xr:uid="{00000000-0004-0000-0000-000043000000}"/>
    <hyperlink ref="J31" r:id="rId69" xr:uid="{00000000-0004-0000-0000-000044000000}"/>
    <hyperlink ref="J36" r:id="rId70" xr:uid="{00000000-0004-0000-0000-000045000000}"/>
    <hyperlink ref="J34" r:id="rId71" xr:uid="{00000000-0004-0000-0000-000046000000}"/>
    <hyperlink ref="J77" r:id="rId72" xr:uid="{00000000-0004-0000-0000-000047000000}"/>
    <hyperlink ref="J232" r:id="rId73" xr:uid="{00000000-0004-0000-0000-000048000000}"/>
    <hyperlink ref="J101" r:id="rId74" xr:uid="{00000000-0004-0000-0000-000049000000}"/>
    <hyperlink ref="J125" r:id="rId75" xr:uid="{00000000-0004-0000-0000-00004A000000}"/>
    <hyperlink ref="J119" r:id="rId76" xr:uid="{00000000-0004-0000-0000-00004B000000}"/>
    <hyperlink ref="J102" r:id="rId77" xr:uid="{00000000-0004-0000-0000-00004C000000}"/>
    <hyperlink ref="J13" r:id="rId78" xr:uid="{00000000-0004-0000-0000-00004D000000}"/>
    <hyperlink ref="J70" r:id="rId79" xr:uid="{00000000-0004-0000-0000-00004E000000}"/>
    <hyperlink ref="J173" r:id="rId80" xr:uid="{00000000-0004-0000-0000-00004F000000}"/>
    <hyperlink ref="J45" r:id="rId81" xr:uid="{00000000-0004-0000-0000-000050000000}"/>
    <hyperlink ref="J116" r:id="rId82" xr:uid="{00000000-0004-0000-0000-000051000000}"/>
    <hyperlink ref="J27" r:id="rId83" xr:uid="{00000000-0004-0000-0000-000052000000}"/>
    <hyperlink ref="J162" r:id="rId84" xr:uid="{00000000-0004-0000-0000-000053000000}"/>
    <hyperlink ref="J83" r:id="rId85" xr:uid="{00000000-0004-0000-0000-000054000000}"/>
    <hyperlink ref="J172" r:id="rId86" xr:uid="{00000000-0004-0000-0000-000055000000}"/>
    <hyperlink ref="J29" r:id="rId87" xr:uid="{00000000-0004-0000-0000-000056000000}"/>
    <hyperlink ref="J97" r:id="rId88" xr:uid="{00000000-0004-0000-0000-000057000000}"/>
    <hyperlink ref="J157" r:id="rId89" xr:uid="{00000000-0004-0000-0000-000058000000}"/>
    <hyperlink ref="J160" r:id="rId90" xr:uid="{00000000-0004-0000-0000-000059000000}"/>
    <hyperlink ref="J72" r:id="rId91" xr:uid="{00000000-0004-0000-0000-00005A000000}"/>
    <hyperlink ref="J206" r:id="rId92" xr:uid="{00000000-0004-0000-0000-00005B000000}"/>
    <hyperlink ref="J100" r:id="rId93" xr:uid="{00000000-0004-0000-0000-00005C000000}"/>
    <hyperlink ref="J165" r:id="rId94" xr:uid="{00000000-0004-0000-0000-00005D000000}"/>
    <hyperlink ref="J66" r:id="rId95" xr:uid="{00000000-0004-0000-0000-00005E000000}"/>
    <hyperlink ref="J182" r:id="rId96" xr:uid="{00000000-0004-0000-0000-00005F000000}"/>
    <hyperlink ref="J185" r:id="rId97" xr:uid="{00000000-0004-0000-0000-000060000000}"/>
    <hyperlink ref="J61" r:id="rId98" xr:uid="{00000000-0004-0000-0000-000061000000}"/>
    <hyperlink ref="J170" r:id="rId99" xr:uid="{00000000-0004-0000-0000-000062000000}"/>
    <hyperlink ref="J110" r:id="rId100" xr:uid="{00000000-0004-0000-0000-000063000000}"/>
    <hyperlink ref="J104" r:id="rId101" xr:uid="{00000000-0004-0000-0000-000064000000}"/>
    <hyperlink ref="J155" r:id="rId102" xr:uid="{00000000-0004-0000-0000-000065000000}"/>
    <hyperlink ref="J93" r:id="rId103" xr:uid="{00000000-0004-0000-0000-000066000000}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19"/>
  <sheetViews>
    <sheetView showGridLines="0" workbookViewId="0">
      <pane xSplit="2" ySplit="3" topLeftCell="C465" activePane="bottomRight" state="frozen"/>
      <selection pane="topRight" activeCell="B1" sqref="B1"/>
      <selection pane="bottomLeft" activeCell="A4" sqref="A4"/>
      <selection pane="bottomRight" activeCell="B2" sqref="B1:B1048576"/>
    </sheetView>
  </sheetViews>
  <sheetFormatPr defaultColWidth="8.85546875" defaultRowHeight="20.25" x14ac:dyDescent="0.5"/>
  <cols>
    <col min="1" max="1" width="8.85546875" style="6" hidden="1" customWidth="1"/>
    <col min="2" max="2" width="6.42578125" style="38" customWidth="1"/>
    <col min="3" max="3" width="27.85546875" style="6" customWidth="1"/>
    <col min="4" max="4" width="4.85546875" style="6" bestFit="1" customWidth="1"/>
    <col min="5" max="5" width="7.42578125" style="6" customWidth="1"/>
    <col min="6" max="6" width="29.85546875" style="39" customWidth="1"/>
    <col min="7" max="7" width="13.140625" style="140" customWidth="1"/>
    <col min="8" max="8" width="8.42578125" style="38" customWidth="1"/>
    <col min="9" max="9" width="14.42578125" style="40" customWidth="1"/>
    <col min="10" max="10" width="31.28515625" style="41" customWidth="1"/>
    <col min="11" max="11" width="9.140625" style="6" customWidth="1"/>
    <col min="12" max="12" width="15.7109375" style="6" customWidth="1"/>
    <col min="13" max="16384" width="8.85546875" style="6"/>
  </cols>
  <sheetData>
    <row r="1" spans="2:12" ht="23.25" x14ac:dyDescent="0.5">
      <c r="B1" s="822" t="s">
        <v>210</v>
      </c>
      <c r="C1" s="822"/>
      <c r="D1" s="822"/>
      <c r="E1" s="822"/>
      <c r="F1" s="822"/>
      <c r="G1" s="822"/>
      <c r="H1" s="822"/>
      <c r="I1" s="822"/>
      <c r="J1" s="822"/>
      <c r="K1" s="822"/>
      <c r="L1" s="822"/>
    </row>
    <row r="2" spans="2:12" ht="21" thickBot="1" x14ac:dyDescent="0.55000000000000004"/>
    <row r="3" spans="2:12" s="261" customFormat="1" ht="40.5" x14ac:dyDescent="0.25">
      <c r="B3" s="53" t="s">
        <v>0</v>
      </c>
      <c r="C3" s="54" t="s">
        <v>1</v>
      </c>
      <c r="D3" s="54" t="s">
        <v>2</v>
      </c>
      <c r="E3" s="54" t="s">
        <v>211</v>
      </c>
      <c r="F3" s="54" t="s">
        <v>3</v>
      </c>
      <c r="G3" s="262" t="s">
        <v>4</v>
      </c>
      <c r="H3" s="55" t="s">
        <v>212</v>
      </c>
      <c r="I3" s="56" t="s">
        <v>5</v>
      </c>
      <c r="J3" s="54" t="s">
        <v>6</v>
      </c>
      <c r="K3" s="54" t="s">
        <v>7</v>
      </c>
      <c r="L3" s="57" t="s">
        <v>8</v>
      </c>
    </row>
    <row r="4" spans="2:12" x14ac:dyDescent="0.5">
      <c r="B4" s="58">
        <v>15</v>
      </c>
      <c r="C4" s="11" t="s">
        <v>51</v>
      </c>
      <c r="D4" s="12" t="s">
        <v>10</v>
      </c>
      <c r="E4" s="8" t="s">
        <v>869</v>
      </c>
      <c r="F4" s="13" t="s">
        <v>78</v>
      </c>
      <c r="G4" s="142" t="s">
        <v>39</v>
      </c>
      <c r="H4" s="10">
        <v>12</v>
      </c>
      <c r="I4" s="61">
        <v>55955924</v>
      </c>
      <c r="J4" s="62"/>
      <c r="K4" s="63" t="s">
        <v>26</v>
      </c>
      <c r="L4" s="64" t="s">
        <v>48</v>
      </c>
    </row>
    <row r="5" spans="2:12" x14ac:dyDescent="0.5">
      <c r="B5" s="58">
        <v>410</v>
      </c>
      <c r="C5" s="7" t="s">
        <v>1015</v>
      </c>
      <c r="D5" s="8" t="s">
        <v>17</v>
      </c>
      <c r="E5" s="8" t="s">
        <v>869</v>
      </c>
      <c r="F5" s="9" t="s">
        <v>1016</v>
      </c>
      <c r="G5" s="153" t="s">
        <v>905</v>
      </c>
      <c r="H5" s="36">
        <v>5</v>
      </c>
      <c r="I5" s="78">
        <v>98966668</v>
      </c>
      <c r="J5" s="62"/>
      <c r="K5" s="17" t="s">
        <v>32</v>
      </c>
      <c r="L5" s="83" t="s">
        <v>872</v>
      </c>
    </row>
    <row r="6" spans="2:12" x14ac:dyDescent="0.5">
      <c r="B6" s="58">
        <v>24</v>
      </c>
      <c r="C6" s="7" t="s">
        <v>77</v>
      </c>
      <c r="D6" s="8" t="s">
        <v>17</v>
      </c>
      <c r="E6" s="8" t="s">
        <v>869</v>
      </c>
      <c r="F6" s="9" t="s">
        <v>78</v>
      </c>
      <c r="G6" s="153" t="s">
        <v>905</v>
      </c>
      <c r="H6" s="10">
        <v>12</v>
      </c>
      <c r="I6" s="16" t="s">
        <v>79</v>
      </c>
      <c r="J6" s="42"/>
      <c r="K6" s="17" t="s">
        <v>32</v>
      </c>
      <c r="L6" s="59" t="s">
        <v>33</v>
      </c>
    </row>
    <row r="7" spans="2:12" x14ac:dyDescent="0.5">
      <c r="B7" s="58">
        <v>25</v>
      </c>
      <c r="C7" s="7" t="s">
        <v>80</v>
      </c>
      <c r="D7" s="8" t="s">
        <v>10</v>
      </c>
      <c r="E7" s="8" t="s">
        <v>869</v>
      </c>
      <c r="F7" s="9" t="s">
        <v>78</v>
      </c>
      <c r="G7" s="153" t="s">
        <v>905</v>
      </c>
      <c r="H7" s="10">
        <v>12</v>
      </c>
      <c r="I7" s="16" t="s">
        <v>81</v>
      </c>
      <c r="J7" s="42"/>
      <c r="K7" s="17" t="s">
        <v>32</v>
      </c>
      <c r="L7" s="59" t="s">
        <v>33</v>
      </c>
    </row>
    <row r="8" spans="2:12" x14ac:dyDescent="0.5">
      <c r="B8" s="58">
        <v>26</v>
      </c>
      <c r="C8" s="7" t="s">
        <v>82</v>
      </c>
      <c r="D8" s="8" t="s">
        <v>10</v>
      </c>
      <c r="E8" s="8" t="s">
        <v>869</v>
      </c>
      <c r="F8" s="9" t="s">
        <v>78</v>
      </c>
      <c r="G8" s="153" t="s">
        <v>905</v>
      </c>
      <c r="H8" s="10">
        <v>12</v>
      </c>
      <c r="I8" s="16" t="s">
        <v>83</v>
      </c>
      <c r="J8" s="42" t="s">
        <v>192</v>
      </c>
      <c r="K8" s="17" t="s">
        <v>32</v>
      </c>
      <c r="L8" s="59" t="s">
        <v>33</v>
      </c>
    </row>
    <row r="9" spans="2:12" x14ac:dyDescent="0.5">
      <c r="B9" s="58">
        <v>27</v>
      </c>
      <c r="C9" s="7" t="s">
        <v>84</v>
      </c>
      <c r="D9" s="8" t="s">
        <v>17</v>
      </c>
      <c r="E9" s="8" t="s">
        <v>869</v>
      </c>
      <c r="F9" s="9" t="s">
        <v>78</v>
      </c>
      <c r="G9" s="153" t="s">
        <v>905</v>
      </c>
      <c r="H9" s="10">
        <v>12</v>
      </c>
      <c r="I9" s="16" t="s">
        <v>85</v>
      </c>
      <c r="J9" s="42" t="s">
        <v>193</v>
      </c>
      <c r="K9" s="17" t="s">
        <v>32</v>
      </c>
      <c r="L9" s="59" t="s">
        <v>33</v>
      </c>
    </row>
    <row r="10" spans="2:12" ht="19.5" customHeight="1" x14ac:dyDescent="0.5">
      <c r="B10" s="58">
        <v>139</v>
      </c>
      <c r="C10" s="1" t="s">
        <v>399</v>
      </c>
      <c r="D10" s="18" t="s">
        <v>10</v>
      </c>
      <c r="E10" s="8" t="s">
        <v>869</v>
      </c>
      <c r="F10" s="19" t="s">
        <v>78</v>
      </c>
      <c r="G10" s="153" t="s">
        <v>905</v>
      </c>
      <c r="H10" s="20">
        <v>2</v>
      </c>
      <c r="I10" s="73" t="s">
        <v>400</v>
      </c>
      <c r="J10" s="42" t="s">
        <v>401</v>
      </c>
      <c r="K10" s="67" t="s">
        <v>252</v>
      </c>
      <c r="L10" s="68" t="s">
        <v>253</v>
      </c>
    </row>
    <row r="11" spans="2:12" x14ac:dyDescent="0.5">
      <c r="B11" s="58">
        <v>140</v>
      </c>
      <c r="C11" s="1" t="s">
        <v>82</v>
      </c>
      <c r="D11" s="18" t="s">
        <v>10</v>
      </c>
      <c r="E11" s="8" t="s">
        <v>869</v>
      </c>
      <c r="F11" s="19" t="s">
        <v>78</v>
      </c>
      <c r="G11" s="153" t="s">
        <v>905</v>
      </c>
      <c r="H11" s="20">
        <v>2</v>
      </c>
      <c r="I11" s="66" t="s">
        <v>83</v>
      </c>
      <c r="J11" s="42" t="s">
        <v>192</v>
      </c>
      <c r="K11" s="67" t="s">
        <v>252</v>
      </c>
      <c r="L11" s="68" t="s">
        <v>253</v>
      </c>
    </row>
    <row r="12" spans="2:12" x14ac:dyDescent="0.5">
      <c r="B12" s="58">
        <v>141</v>
      </c>
      <c r="C12" s="1" t="s">
        <v>402</v>
      </c>
      <c r="D12" s="18" t="s">
        <v>10</v>
      </c>
      <c r="E12" s="8" t="s">
        <v>869</v>
      </c>
      <c r="F12" s="19" t="s">
        <v>78</v>
      </c>
      <c r="G12" s="153" t="s">
        <v>905</v>
      </c>
      <c r="H12" s="20">
        <v>2</v>
      </c>
      <c r="I12" s="66" t="s">
        <v>403</v>
      </c>
      <c r="J12" s="42" t="s">
        <v>404</v>
      </c>
      <c r="K12" s="67" t="s">
        <v>252</v>
      </c>
      <c r="L12" s="68" t="s">
        <v>253</v>
      </c>
    </row>
    <row r="13" spans="2:12" x14ac:dyDescent="0.5">
      <c r="B13" s="58">
        <v>297</v>
      </c>
      <c r="C13" s="1" t="s">
        <v>429</v>
      </c>
      <c r="D13" s="8" t="s">
        <v>17</v>
      </c>
      <c r="E13" s="8" t="s">
        <v>869</v>
      </c>
      <c r="F13" s="19" t="s">
        <v>78</v>
      </c>
      <c r="G13" s="153" t="s">
        <v>905</v>
      </c>
      <c r="H13" s="20">
        <v>13</v>
      </c>
      <c r="I13" s="66">
        <v>55880252</v>
      </c>
      <c r="J13" s="42" t="s">
        <v>786</v>
      </c>
      <c r="K13" s="17" t="s">
        <v>14</v>
      </c>
      <c r="L13" s="76" t="s">
        <v>33</v>
      </c>
    </row>
    <row r="14" spans="2:12" ht="23.25" x14ac:dyDescent="0.5">
      <c r="B14" s="197">
        <v>609</v>
      </c>
      <c r="C14" s="123" t="s">
        <v>1353</v>
      </c>
      <c r="D14" s="8" t="s">
        <v>17</v>
      </c>
      <c r="E14" s="8" t="s">
        <v>869</v>
      </c>
      <c r="F14" s="232" t="s">
        <v>78</v>
      </c>
      <c r="G14" s="153" t="s">
        <v>905</v>
      </c>
      <c r="H14" s="279">
        <v>14</v>
      </c>
      <c r="I14" s="116">
        <v>54888609</v>
      </c>
      <c r="J14" s="297" t="s">
        <v>1354</v>
      </c>
      <c r="K14" s="95" t="s">
        <v>26</v>
      </c>
      <c r="L14" s="211" t="s">
        <v>1325</v>
      </c>
    </row>
    <row r="15" spans="2:12" x14ac:dyDescent="0.5">
      <c r="B15" s="58">
        <v>31</v>
      </c>
      <c r="C15" s="7" t="s">
        <v>95</v>
      </c>
      <c r="D15" s="8" t="s">
        <v>17</v>
      </c>
      <c r="E15" s="8" t="s">
        <v>869</v>
      </c>
      <c r="F15" s="9" t="s">
        <v>78</v>
      </c>
      <c r="G15" s="143" t="s">
        <v>88</v>
      </c>
      <c r="H15" s="10">
        <v>12</v>
      </c>
      <c r="I15" s="33" t="s">
        <v>52</v>
      </c>
      <c r="J15" s="65" t="s">
        <v>96</v>
      </c>
      <c r="K15" s="17" t="s">
        <v>26</v>
      </c>
      <c r="L15" s="59" t="s">
        <v>27</v>
      </c>
    </row>
    <row r="16" spans="2:12" x14ac:dyDescent="0.5">
      <c r="B16" s="58">
        <v>32</v>
      </c>
      <c r="C16" s="7" t="s">
        <v>97</v>
      </c>
      <c r="D16" s="8" t="s">
        <v>17</v>
      </c>
      <c r="E16" s="8" t="s">
        <v>869</v>
      </c>
      <c r="F16" s="9" t="s">
        <v>78</v>
      </c>
      <c r="G16" s="143" t="s">
        <v>88</v>
      </c>
      <c r="H16" s="10">
        <v>12</v>
      </c>
      <c r="I16" s="16"/>
      <c r="J16" s="42"/>
      <c r="K16" s="17" t="s">
        <v>26</v>
      </c>
      <c r="L16" s="59" t="s">
        <v>27</v>
      </c>
    </row>
    <row r="17" spans="2:12" x14ac:dyDescent="0.5">
      <c r="B17" s="58">
        <v>33</v>
      </c>
      <c r="C17" s="7" t="s">
        <v>98</v>
      </c>
      <c r="D17" s="8" t="s">
        <v>10</v>
      </c>
      <c r="E17" s="8" t="s">
        <v>869</v>
      </c>
      <c r="F17" s="9" t="s">
        <v>78</v>
      </c>
      <c r="G17" s="143" t="s">
        <v>88</v>
      </c>
      <c r="H17" s="10">
        <v>12</v>
      </c>
      <c r="I17" s="16">
        <v>99963401</v>
      </c>
      <c r="J17" s="42" t="s">
        <v>99</v>
      </c>
      <c r="K17" s="17" t="s">
        <v>26</v>
      </c>
      <c r="L17" s="59" t="s">
        <v>27</v>
      </c>
    </row>
    <row r="18" spans="2:12" x14ac:dyDescent="0.5">
      <c r="B18" s="58">
        <v>34</v>
      </c>
      <c r="C18" s="7" t="s">
        <v>100</v>
      </c>
      <c r="D18" s="8" t="s">
        <v>10</v>
      </c>
      <c r="E18" s="8" t="s">
        <v>869</v>
      </c>
      <c r="F18" s="9" t="s">
        <v>78</v>
      </c>
      <c r="G18" s="143" t="s">
        <v>88</v>
      </c>
      <c r="H18" s="10">
        <v>12</v>
      </c>
      <c r="I18" s="16">
        <v>55669691</v>
      </c>
      <c r="J18" s="42"/>
      <c r="K18" s="17" t="s">
        <v>26</v>
      </c>
      <c r="L18" s="59" t="s">
        <v>27</v>
      </c>
    </row>
    <row r="19" spans="2:12" x14ac:dyDescent="0.5">
      <c r="B19" s="58">
        <v>42</v>
      </c>
      <c r="C19" s="7" t="s">
        <v>109</v>
      </c>
      <c r="D19" s="8" t="s">
        <v>17</v>
      </c>
      <c r="E19" s="8" t="s">
        <v>869</v>
      </c>
      <c r="F19" s="9" t="s">
        <v>78</v>
      </c>
      <c r="G19" s="141" t="s">
        <v>102</v>
      </c>
      <c r="H19" s="10">
        <v>12</v>
      </c>
      <c r="I19" s="16">
        <v>58826647</v>
      </c>
      <c r="J19" s="42" t="s">
        <v>110</v>
      </c>
      <c r="K19" s="17" t="s">
        <v>26</v>
      </c>
      <c r="L19" s="59" t="s">
        <v>27</v>
      </c>
    </row>
    <row r="20" spans="2:12" x14ac:dyDescent="0.5">
      <c r="B20" s="58">
        <v>43</v>
      </c>
      <c r="C20" s="7" t="s">
        <v>111</v>
      </c>
      <c r="D20" s="8" t="s">
        <v>17</v>
      </c>
      <c r="E20" s="8" t="s">
        <v>869</v>
      </c>
      <c r="F20" s="9" t="s">
        <v>78</v>
      </c>
      <c r="G20" s="141" t="s">
        <v>102</v>
      </c>
      <c r="H20" s="10">
        <v>12</v>
      </c>
      <c r="I20" s="16">
        <v>55454698</v>
      </c>
      <c r="J20" s="42"/>
      <c r="K20" s="17" t="s">
        <v>26</v>
      </c>
      <c r="L20" s="59" t="s">
        <v>27</v>
      </c>
    </row>
    <row r="21" spans="2:12" x14ac:dyDescent="0.5">
      <c r="B21" s="58">
        <v>44</v>
      </c>
      <c r="C21" s="7" t="s">
        <v>112</v>
      </c>
      <c r="D21" s="8" t="s">
        <v>10</v>
      </c>
      <c r="E21" s="8" t="s">
        <v>869</v>
      </c>
      <c r="F21" s="9" t="s">
        <v>78</v>
      </c>
      <c r="G21" s="141" t="s">
        <v>102</v>
      </c>
      <c r="H21" s="10">
        <v>12</v>
      </c>
      <c r="I21" s="16">
        <v>55553595</v>
      </c>
      <c r="J21" s="42"/>
      <c r="K21" s="17" t="s">
        <v>26</v>
      </c>
      <c r="L21" s="59" t="s">
        <v>27</v>
      </c>
    </row>
    <row r="22" spans="2:12" x14ac:dyDescent="0.5">
      <c r="B22" s="58">
        <v>54</v>
      </c>
      <c r="C22" s="7" t="s">
        <v>135</v>
      </c>
      <c r="D22" s="8" t="s">
        <v>17</v>
      </c>
      <c r="E22" s="8" t="s">
        <v>869</v>
      </c>
      <c r="F22" s="9" t="s">
        <v>183</v>
      </c>
      <c r="G22" s="141" t="s">
        <v>120</v>
      </c>
      <c r="H22" s="10">
        <v>12</v>
      </c>
      <c r="I22" s="16">
        <v>55075476</v>
      </c>
      <c r="J22" s="42" t="s">
        <v>186</v>
      </c>
      <c r="K22" s="17" t="s">
        <v>32</v>
      </c>
      <c r="L22" s="59" t="s">
        <v>33</v>
      </c>
    </row>
    <row r="23" spans="2:12" x14ac:dyDescent="0.5">
      <c r="B23" s="58">
        <v>55</v>
      </c>
      <c r="C23" s="7" t="s">
        <v>136</v>
      </c>
      <c r="D23" s="8" t="s">
        <v>17</v>
      </c>
      <c r="E23" s="8" t="s">
        <v>869</v>
      </c>
      <c r="F23" s="9" t="s">
        <v>184</v>
      </c>
      <c r="G23" s="141" t="s">
        <v>120</v>
      </c>
      <c r="H23" s="10">
        <v>12</v>
      </c>
      <c r="I23" s="16">
        <v>23431644</v>
      </c>
      <c r="J23" s="42" t="s">
        <v>187</v>
      </c>
      <c r="K23" s="17" t="s">
        <v>32</v>
      </c>
      <c r="L23" s="59" t="s">
        <v>33</v>
      </c>
    </row>
    <row r="24" spans="2:12" x14ac:dyDescent="0.5">
      <c r="B24" s="58">
        <v>56</v>
      </c>
      <c r="C24" s="7" t="s">
        <v>137</v>
      </c>
      <c r="D24" s="8" t="s">
        <v>17</v>
      </c>
      <c r="E24" s="8" t="s">
        <v>869</v>
      </c>
      <c r="F24" s="9" t="s">
        <v>185</v>
      </c>
      <c r="G24" s="141" t="s">
        <v>120</v>
      </c>
      <c r="H24" s="10">
        <v>12</v>
      </c>
      <c r="I24" s="16">
        <v>55755539</v>
      </c>
      <c r="J24" s="42" t="s">
        <v>188</v>
      </c>
      <c r="K24" s="17" t="s">
        <v>32</v>
      </c>
      <c r="L24" s="59" t="s">
        <v>33</v>
      </c>
    </row>
    <row r="25" spans="2:12" x14ac:dyDescent="0.5">
      <c r="B25" s="58">
        <v>64</v>
      </c>
      <c r="C25" s="7" t="s">
        <v>154</v>
      </c>
      <c r="D25" s="8" t="s">
        <v>10</v>
      </c>
      <c r="E25" s="8" t="s">
        <v>869</v>
      </c>
      <c r="F25" s="9" t="s">
        <v>155</v>
      </c>
      <c r="G25" s="141" t="s">
        <v>140</v>
      </c>
      <c r="H25" s="10">
        <v>12</v>
      </c>
      <c r="I25" s="16">
        <v>96355501</v>
      </c>
      <c r="J25" s="42" t="s">
        <v>180</v>
      </c>
      <c r="K25" s="17" t="s">
        <v>32</v>
      </c>
      <c r="L25" s="59" t="s">
        <v>33</v>
      </c>
    </row>
    <row r="26" spans="2:12" x14ac:dyDescent="0.5">
      <c r="B26" s="58">
        <v>65</v>
      </c>
      <c r="C26" s="7" t="s">
        <v>181</v>
      </c>
      <c r="D26" s="8" t="s">
        <v>10</v>
      </c>
      <c r="E26" s="8" t="s">
        <v>869</v>
      </c>
      <c r="F26" s="9" t="s">
        <v>156</v>
      </c>
      <c r="G26" s="141" t="s">
        <v>140</v>
      </c>
      <c r="H26" s="10">
        <v>12</v>
      </c>
      <c r="I26" s="16">
        <v>77755996</v>
      </c>
      <c r="J26" s="42" t="s">
        <v>182</v>
      </c>
      <c r="K26" s="17" t="s">
        <v>32</v>
      </c>
      <c r="L26" s="59" t="s">
        <v>33</v>
      </c>
    </row>
    <row r="27" spans="2:12" x14ac:dyDescent="0.5">
      <c r="B27" s="58">
        <v>71</v>
      </c>
      <c r="C27" s="7" t="s">
        <v>170</v>
      </c>
      <c r="D27" s="8" t="s">
        <v>17</v>
      </c>
      <c r="E27" s="8" t="s">
        <v>869</v>
      </c>
      <c r="F27" s="9" t="s">
        <v>205</v>
      </c>
      <c r="G27" s="141" t="s">
        <v>159</v>
      </c>
      <c r="H27" s="10">
        <v>12</v>
      </c>
      <c r="I27" s="16">
        <v>23000955</v>
      </c>
      <c r="J27" s="42"/>
      <c r="K27" s="17" t="s">
        <v>26</v>
      </c>
      <c r="L27" s="59" t="s">
        <v>27</v>
      </c>
    </row>
    <row r="28" spans="2:12" x14ac:dyDescent="0.5">
      <c r="B28" s="58">
        <v>74</v>
      </c>
      <c r="C28" s="7" t="s">
        <v>177</v>
      </c>
      <c r="D28" s="8" t="s">
        <v>17</v>
      </c>
      <c r="E28" s="8" t="s">
        <v>869</v>
      </c>
      <c r="F28" s="9" t="s">
        <v>206</v>
      </c>
      <c r="G28" s="141" t="s">
        <v>159</v>
      </c>
      <c r="H28" s="10">
        <v>12</v>
      </c>
      <c r="I28" s="16">
        <v>99979715</v>
      </c>
      <c r="J28" s="42" t="s">
        <v>178</v>
      </c>
      <c r="K28" s="17" t="s">
        <v>32</v>
      </c>
      <c r="L28" s="59" t="s">
        <v>33</v>
      </c>
    </row>
    <row r="29" spans="2:12" ht="40.5" x14ac:dyDescent="0.5">
      <c r="B29" s="58">
        <v>78</v>
      </c>
      <c r="C29" s="1" t="s">
        <v>221</v>
      </c>
      <c r="D29" s="8" t="s">
        <v>17</v>
      </c>
      <c r="E29" s="8" t="s">
        <v>869</v>
      </c>
      <c r="F29" s="19" t="s">
        <v>222</v>
      </c>
      <c r="G29" s="144" t="s">
        <v>12</v>
      </c>
      <c r="H29" s="20">
        <v>2</v>
      </c>
      <c r="I29" s="66">
        <v>58699948</v>
      </c>
      <c r="J29" s="42" t="s">
        <v>223</v>
      </c>
      <c r="K29" s="67" t="s">
        <v>14</v>
      </c>
      <c r="L29" s="68" t="s">
        <v>214</v>
      </c>
    </row>
    <row r="30" spans="2:12" x14ac:dyDescent="0.5">
      <c r="B30" s="58">
        <v>82</v>
      </c>
      <c r="C30" s="1" t="s">
        <v>232</v>
      </c>
      <c r="D30" s="8" t="s">
        <v>17</v>
      </c>
      <c r="E30" s="8" t="s">
        <v>869</v>
      </c>
      <c r="F30" s="19" t="s">
        <v>233</v>
      </c>
      <c r="G30" s="144" t="s">
        <v>12</v>
      </c>
      <c r="H30" s="20">
        <v>2</v>
      </c>
      <c r="I30" s="66">
        <v>77718008</v>
      </c>
      <c r="J30" s="42" t="s">
        <v>234</v>
      </c>
      <c r="K30" s="67" t="s">
        <v>26</v>
      </c>
      <c r="L30" s="68" t="s">
        <v>226</v>
      </c>
    </row>
    <row r="31" spans="2:12" ht="40.5" x14ac:dyDescent="0.5">
      <c r="B31" s="58">
        <v>83</v>
      </c>
      <c r="C31" s="1" t="s">
        <v>235</v>
      </c>
      <c r="D31" s="18" t="s">
        <v>10</v>
      </c>
      <c r="E31" s="8" t="s">
        <v>869</v>
      </c>
      <c r="F31" s="19" t="s">
        <v>236</v>
      </c>
      <c r="G31" s="144" t="s">
        <v>12</v>
      </c>
      <c r="H31" s="20">
        <v>2</v>
      </c>
      <c r="I31" s="69" t="s">
        <v>237</v>
      </c>
      <c r="J31" s="42" t="s">
        <v>238</v>
      </c>
      <c r="K31" s="67" t="s">
        <v>32</v>
      </c>
      <c r="L31" s="68" t="s">
        <v>239</v>
      </c>
    </row>
    <row r="32" spans="2:12" x14ac:dyDescent="0.5">
      <c r="B32" s="58">
        <v>84</v>
      </c>
      <c r="C32" s="1" t="s">
        <v>240</v>
      </c>
      <c r="D32" s="8" t="s">
        <v>17</v>
      </c>
      <c r="E32" s="8" t="s">
        <v>865</v>
      </c>
      <c r="F32" s="19" t="s">
        <v>241</v>
      </c>
      <c r="G32" s="144" t="s">
        <v>12</v>
      </c>
      <c r="H32" s="20">
        <v>2</v>
      </c>
      <c r="I32" s="66">
        <v>22554667</v>
      </c>
      <c r="J32" s="42" t="s">
        <v>242</v>
      </c>
      <c r="K32" s="67" t="s">
        <v>32</v>
      </c>
      <c r="L32" s="68" t="s">
        <v>239</v>
      </c>
    </row>
    <row r="33" spans="2:12" x14ac:dyDescent="0.5">
      <c r="B33" s="58">
        <v>85</v>
      </c>
      <c r="C33" s="1" t="s">
        <v>243</v>
      </c>
      <c r="D33" s="18" t="s">
        <v>10</v>
      </c>
      <c r="E33" s="8" t="s">
        <v>869</v>
      </c>
      <c r="F33" s="19" t="s">
        <v>244</v>
      </c>
      <c r="G33" s="144" t="s">
        <v>12</v>
      </c>
      <c r="H33" s="20">
        <v>2</v>
      </c>
      <c r="I33" s="66">
        <v>55711141</v>
      </c>
      <c r="J33" s="42" t="s">
        <v>245</v>
      </c>
      <c r="K33" s="67" t="s">
        <v>32</v>
      </c>
      <c r="L33" s="68" t="s">
        <v>239</v>
      </c>
    </row>
    <row r="34" spans="2:12" x14ac:dyDescent="0.5">
      <c r="B34" s="58">
        <v>86</v>
      </c>
      <c r="C34" s="1" t="s">
        <v>246</v>
      </c>
      <c r="D34" s="18" t="s">
        <v>10</v>
      </c>
      <c r="E34" s="8" t="s">
        <v>869</v>
      </c>
      <c r="F34" s="19" t="s">
        <v>247</v>
      </c>
      <c r="G34" s="144" t="s">
        <v>12</v>
      </c>
      <c r="H34" s="20">
        <v>2</v>
      </c>
      <c r="I34" s="66">
        <v>22221955</v>
      </c>
      <c r="J34" s="42" t="s">
        <v>248</v>
      </c>
      <c r="K34" s="67" t="s">
        <v>32</v>
      </c>
      <c r="L34" s="68" t="s">
        <v>239</v>
      </c>
    </row>
    <row r="35" spans="2:12" x14ac:dyDescent="0.5">
      <c r="B35" s="58">
        <v>87</v>
      </c>
      <c r="C35" s="2" t="s">
        <v>249</v>
      </c>
      <c r="D35" s="8" t="s">
        <v>17</v>
      </c>
      <c r="E35" s="8" t="s">
        <v>869</v>
      </c>
      <c r="F35" s="19" t="s">
        <v>250</v>
      </c>
      <c r="G35" s="144" t="s">
        <v>12</v>
      </c>
      <c r="H35" s="20">
        <v>2</v>
      </c>
      <c r="I35" s="69">
        <v>55497141</v>
      </c>
      <c r="J35" s="42" t="s">
        <v>251</v>
      </c>
      <c r="K35" s="17" t="s">
        <v>252</v>
      </c>
      <c r="L35" s="68" t="s">
        <v>253</v>
      </c>
    </row>
    <row r="36" spans="2:12" x14ac:dyDescent="0.5">
      <c r="B36" s="58">
        <v>88</v>
      </c>
      <c r="C36" s="2" t="s">
        <v>254</v>
      </c>
      <c r="D36" s="8" t="s">
        <v>17</v>
      </c>
      <c r="E36" s="8" t="s">
        <v>869</v>
      </c>
      <c r="F36" s="19" t="s">
        <v>250</v>
      </c>
      <c r="G36" s="144" t="s">
        <v>12</v>
      </c>
      <c r="H36" s="20">
        <v>2</v>
      </c>
      <c r="I36" s="66">
        <v>55700877</v>
      </c>
      <c r="J36" s="42" t="s">
        <v>255</v>
      </c>
      <c r="K36" s="17" t="s">
        <v>252</v>
      </c>
      <c r="L36" s="68" t="s">
        <v>253</v>
      </c>
    </row>
    <row r="37" spans="2:12" x14ac:dyDescent="0.5">
      <c r="B37" s="58">
        <v>89</v>
      </c>
      <c r="C37" s="2" t="s">
        <v>256</v>
      </c>
      <c r="D37" s="18" t="s">
        <v>10</v>
      </c>
      <c r="E37" s="8" t="s">
        <v>869</v>
      </c>
      <c r="F37" s="19" t="s">
        <v>257</v>
      </c>
      <c r="G37" s="144" t="s">
        <v>12</v>
      </c>
      <c r="H37" s="20">
        <v>2</v>
      </c>
      <c r="I37" s="66">
        <v>23262829</v>
      </c>
      <c r="J37" s="42" t="s">
        <v>258</v>
      </c>
      <c r="K37" s="17" t="s">
        <v>252</v>
      </c>
      <c r="L37" s="68" t="s">
        <v>253</v>
      </c>
    </row>
    <row r="38" spans="2:12" x14ac:dyDescent="0.5">
      <c r="B38" s="58">
        <v>90</v>
      </c>
      <c r="C38" s="2" t="s">
        <v>259</v>
      </c>
      <c r="D38" s="8" t="s">
        <v>17</v>
      </c>
      <c r="E38" s="8" t="s">
        <v>869</v>
      </c>
      <c r="F38" s="19" t="s">
        <v>260</v>
      </c>
      <c r="G38" s="144" t="s">
        <v>12</v>
      </c>
      <c r="H38" s="20">
        <v>2</v>
      </c>
      <c r="I38" s="66">
        <v>28850950</v>
      </c>
      <c r="J38" s="42" t="s">
        <v>261</v>
      </c>
      <c r="K38" s="17" t="s">
        <v>252</v>
      </c>
      <c r="L38" s="68" t="s">
        <v>253</v>
      </c>
    </row>
    <row r="39" spans="2:12" x14ac:dyDescent="0.5">
      <c r="B39" s="58">
        <v>91</v>
      </c>
      <c r="C39" s="1" t="s">
        <v>262</v>
      </c>
      <c r="D39" s="8" t="s">
        <v>17</v>
      </c>
      <c r="E39" s="8" t="s">
        <v>869</v>
      </c>
      <c r="F39" s="19" t="s">
        <v>263</v>
      </c>
      <c r="G39" s="144" t="s">
        <v>12</v>
      </c>
      <c r="H39" s="20">
        <v>2</v>
      </c>
      <c r="I39" s="70">
        <v>22089860</v>
      </c>
      <c r="J39" s="42"/>
      <c r="K39" s="17" t="s">
        <v>264</v>
      </c>
      <c r="L39" s="68" t="s">
        <v>265</v>
      </c>
    </row>
    <row r="40" spans="2:12" ht="40.5" x14ac:dyDescent="0.5">
      <c r="B40" s="58">
        <v>92</v>
      </c>
      <c r="C40" s="1" t="s">
        <v>266</v>
      </c>
      <c r="D40" s="8" t="s">
        <v>17</v>
      </c>
      <c r="E40" s="8" t="s">
        <v>869</v>
      </c>
      <c r="F40" s="19" t="s">
        <v>267</v>
      </c>
      <c r="G40" s="144" t="s">
        <v>12</v>
      </c>
      <c r="H40" s="20">
        <v>2</v>
      </c>
      <c r="I40" s="71">
        <v>56800845</v>
      </c>
      <c r="J40" s="42"/>
      <c r="K40" s="17" t="s">
        <v>264</v>
      </c>
      <c r="L40" s="68" t="s">
        <v>265</v>
      </c>
    </row>
    <row r="41" spans="2:12" ht="40.5" x14ac:dyDescent="0.5">
      <c r="B41" s="58">
        <v>93</v>
      </c>
      <c r="C41" s="1" t="s">
        <v>268</v>
      </c>
      <c r="D41" s="8" t="s">
        <v>17</v>
      </c>
      <c r="E41" s="8" t="s">
        <v>869</v>
      </c>
      <c r="F41" s="19" t="s">
        <v>269</v>
      </c>
      <c r="G41" s="144" t="s">
        <v>12</v>
      </c>
      <c r="H41" s="20">
        <v>2</v>
      </c>
      <c r="I41" s="71">
        <v>22223930</v>
      </c>
      <c r="J41" s="42"/>
      <c r="K41" s="17" t="s">
        <v>264</v>
      </c>
      <c r="L41" s="68" t="s">
        <v>265</v>
      </c>
    </row>
    <row r="42" spans="2:12" ht="40.5" x14ac:dyDescent="0.5">
      <c r="B42" s="58">
        <v>94</v>
      </c>
      <c r="C42" s="1" t="s">
        <v>270</v>
      </c>
      <c r="D42" s="18" t="s">
        <v>10</v>
      </c>
      <c r="E42" s="8" t="s">
        <v>869</v>
      </c>
      <c r="F42" s="19" t="s">
        <v>271</v>
      </c>
      <c r="G42" s="144" t="s">
        <v>12</v>
      </c>
      <c r="H42" s="20">
        <v>2</v>
      </c>
      <c r="I42" s="71">
        <v>56584880</v>
      </c>
      <c r="J42" s="42"/>
      <c r="K42" s="17" t="s">
        <v>264</v>
      </c>
      <c r="L42" s="68" t="s">
        <v>265</v>
      </c>
    </row>
    <row r="43" spans="2:12" x14ac:dyDescent="0.5">
      <c r="B43" s="58">
        <v>95</v>
      </c>
      <c r="C43" s="1" t="s">
        <v>272</v>
      </c>
      <c r="D43" s="18" t="s">
        <v>10</v>
      </c>
      <c r="E43" s="8" t="s">
        <v>869</v>
      </c>
      <c r="F43" s="19" t="s">
        <v>273</v>
      </c>
      <c r="G43" s="144" t="s">
        <v>12</v>
      </c>
      <c r="H43" s="20">
        <v>2</v>
      </c>
      <c r="I43" s="71">
        <v>22457532</v>
      </c>
      <c r="J43" s="42"/>
      <c r="K43" s="17" t="s">
        <v>274</v>
      </c>
      <c r="L43" s="68" t="s">
        <v>275</v>
      </c>
    </row>
    <row r="44" spans="2:12" x14ac:dyDescent="0.5">
      <c r="B44" s="58">
        <v>97</v>
      </c>
      <c r="C44" s="1" t="s">
        <v>279</v>
      </c>
      <c r="D44" s="8" t="s">
        <v>17</v>
      </c>
      <c r="E44" s="8" t="s">
        <v>869</v>
      </c>
      <c r="F44" s="19" t="s">
        <v>250</v>
      </c>
      <c r="G44" s="144" t="s">
        <v>12</v>
      </c>
      <c r="H44" s="20">
        <v>2</v>
      </c>
      <c r="I44" s="71">
        <v>22044447</v>
      </c>
      <c r="J44" s="42" t="s">
        <v>280</v>
      </c>
      <c r="K44" s="17" t="s">
        <v>274</v>
      </c>
      <c r="L44" s="68" t="s">
        <v>275</v>
      </c>
    </row>
    <row r="45" spans="2:12" x14ac:dyDescent="0.5">
      <c r="B45" s="58">
        <v>98</v>
      </c>
      <c r="C45" s="1" t="s">
        <v>281</v>
      </c>
      <c r="D45" s="18" t="s">
        <v>10</v>
      </c>
      <c r="E45" s="8" t="s">
        <v>869</v>
      </c>
      <c r="F45" s="19" t="s">
        <v>257</v>
      </c>
      <c r="G45" s="144" t="s">
        <v>12</v>
      </c>
      <c r="H45" s="20">
        <v>2</v>
      </c>
      <c r="I45" s="71">
        <v>55962618</v>
      </c>
      <c r="J45" s="42" t="s">
        <v>282</v>
      </c>
      <c r="K45" s="17" t="s">
        <v>274</v>
      </c>
      <c r="L45" s="68" t="s">
        <v>275</v>
      </c>
    </row>
    <row r="46" spans="2:12" x14ac:dyDescent="0.5">
      <c r="B46" s="58">
        <v>99</v>
      </c>
      <c r="C46" s="1" t="s">
        <v>36</v>
      </c>
      <c r="D46" s="18" t="s">
        <v>10</v>
      </c>
      <c r="E46" s="8" t="s">
        <v>869</v>
      </c>
      <c r="F46" s="19" t="s">
        <v>283</v>
      </c>
      <c r="G46" s="144" t="s">
        <v>12</v>
      </c>
      <c r="H46" s="20">
        <v>2</v>
      </c>
      <c r="I46" s="21">
        <v>54947299</v>
      </c>
      <c r="J46" s="43" t="s">
        <v>284</v>
      </c>
      <c r="K46" s="17" t="s">
        <v>285</v>
      </c>
      <c r="L46" s="68" t="s">
        <v>286</v>
      </c>
    </row>
    <row r="47" spans="2:12" x14ac:dyDescent="0.5">
      <c r="B47" s="58">
        <v>100</v>
      </c>
      <c r="C47" s="1" t="s">
        <v>287</v>
      </c>
      <c r="D47" s="8" t="s">
        <v>17</v>
      </c>
      <c r="E47" s="8" t="s">
        <v>869</v>
      </c>
      <c r="F47" s="19" t="s">
        <v>288</v>
      </c>
      <c r="G47" s="144" t="s">
        <v>12</v>
      </c>
      <c r="H47" s="20">
        <v>2</v>
      </c>
      <c r="I47" s="21">
        <v>55603166</v>
      </c>
      <c r="J47" s="43" t="s">
        <v>289</v>
      </c>
      <c r="K47" s="17" t="s">
        <v>285</v>
      </c>
      <c r="L47" s="68" t="s">
        <v>286</v>
      </c>
    </row>
    <row r="48" spans="2:12" x14ac:dyDescent="0.5">
      <c r="B48" s="58">
        <v>101</v>
      </c>
      <c r="C48" s="1" t="s">
        <v>290</v>
      </c>
      <c r="D48" s="8" t="s">
        <v>17</v>
      </c>
      <c r="E48" s="8" t="s">
        <v>869</v>
      </c>
      <c r="F48" s="19" t="s">
        <v>291</v>
      </c>
      <c r="G48" s="144" t="s">
        <v>12</v>
      </c>
      <c r="H48" s="20">
        <v>2</v>
      </c>
      <c r="I48" s="21">
        <v>55830689</v>
      </c>
      <c r="J48" s="43"/>
      <c r="K48" s="17" t="s">
        <v>285</v>
      </c>
      <c r="L48" s="68" t="s">
        <v>286</v>
      </c>
    </row>
    <row r="49" spans="2:12" x14ac:dyDescent="0.5">
      <c r="B49" s="58">
        <v>110</v>
      </c>
      <c r="C49" s="1" t="s">
        <v>316</v>
      </c>
      <c r="D49" s="18" t="s">
        <v>10</v>
      </c>
      <c r="E49" s="12" t="s">
        <v>867</v>
      </c>
      <c r="F49" s="19" t="s">
        <v>317</v>
      </c>
      <c r="G49" s="144" t="s">
        <v>39</v>
      </c>
      <c r="H49" s="20">
        <v>2</v>
      </c>
      <c r="I49" s="66">
        <v>28037128</v>
      </c>
      <c r="J49" s="42" t="s">
        <v>318</v>
      </c>
      <c r="K49" s="67" t="s">
        <v>32</v>
      </c>
      <c r="L49" s="68" t="s">
        <v>239</v>
      </c>
    </row>
    <row r="50" spans="2:12" x14ac:dyDescent="0.5">
      <c r="B50" s="58">
        <v>111</v>
      </c>
      <c r="C50" s="1" t="s">
        <v>319</v>
      </c>
      <c r="D50" s="18" t="s">
        <v>10</v>
      </c>
      <c r="E50" s="8" t="s">
        <v>869</v>
      </c>
      <c r="F50" s="19" t="s">
        <v>320</v>
      </c>
      <c r="G50" s="144" t="s">
        <v>39</v>
      </c>
      <c r="H50" s="20">
        <v>2</v>
      </c>
      <c r="I50" s="66">
        <v>55955924</v>
      </c>
      <c r="J50" s="42" t="s">
        <v>321</v>
      </c>
      <c r="K50" s="67" t="s">
        <v>32</v>
      </c>
      <c r="L50" s="68" t="s">
        <v>239</v>
      </c>
    </row>
    <row r="51" spans="2:12" x14ac:dyDescent="0.5">
      <c r="B51" s="58">
        <v>112</v>
      </c>
      <c r="C51" s="1" t="s">
        <v>322</v>
      </c>
      <c r="D51" s="8" t="s">
        <v>17</v>
      </c>
      <c r="E51" s="8" t="s">
        <v>869</v>
      </c>
      <c r="F51" s="19" t="s">
        <v>323</v>
      </c>
      <c r="G51" s="144" t="s">
        <v>39</v>
      </c>
      <c r="H51" s="20">
        <v>2</v>
      </c>
      <c r="I51" s="66">
        <v>77582224</v>
      </c>
      <c r="J51" s="42" t="s">
        <v>324</v>
      </c>
      <c r="K51" s="67" t="s">
        <v>32</v>
      </c>
      <c r="L51" s="68" t="s">
        <v>239</v>
      </c>
    </row>
    <row r="52" spans="2:12" x14ac:dyDescent="0.5">
      <c r="B52" s="58">
        <v>113</v>
      </c>
      <c r="C52" s="1" t="s">
        <v>325</v>
      </c>
      <c r="D52" s="8" t="s">
        <v>17</v>
      </c>
      <c r="E52" s="8" t="s">
        <v>869</v>
      </c>
      <c r="F52" s="19" t="s">
        <v>326</v>
      </c>
      <c r="G52" s="144" t="s">
        <v>39</v>
      </c>
      <c r="H52" s="20">
        <v>2</v>
      </c>
      <c r="I52" s="66">
        <v>91244588</v>
      </c>
      <c r="J52" s="42" t="s">
        <v>327</v>
      </c>
      <c r="K52" s="67" t="s">
        <v>32</v>
      </c>
      <c r="L52" s="68" t="s">
        <v>239</v>
      </c>
    </row>
    <row r="53" spans="2:12" x14ac:dyDescent="0.5">
      <c r="B53" s="58">
        <v>114</v>
      </c>
      <c r="C53" s="1" t="s">
        <v>328</v>
      </c>
      <c r="D53" s="8" t="s">
        <v>17</v>
      </c>
      <c r="E53" s="8" t="s">
        <v>869</v>
      </c>
      <c r="F53" s="19" t="s">
        <v>329</v>
      </c>
      <c r="G53" s="145" t="s">
        <v>39</v>
      </c>
      <c r="H53" s="20">
        <v>2</v>
      </c>
      <c r="I53" s="66">
        <v>55556133</v>
      </c>
      <c r="J53" s="42" t="s">
        <v>330</v>
      </c>
      <c r="K53" s="67" t="s">
        <v>252</v>
      </c>
      <c r="L53" s="68" t="s">
        <v>239</v>
      </c>
    </row>
    <row r="54" spans="2:12" ht="40.5" x14ac:dyDescent="0.5">
      <c r="B54" s="58">
        <v>115</v>
      </c>
      <c r="C54" s="1" t="s">
        <v>331</v>
      </c>
      <c r="D54" s="18" t="s">
        <v>10</v>
      </c>
      <c r="E54" s="8" t="s">
        <v>869</v>
      </c>
      <c r="F54" s="22" t="s">
        <v>332</v>
      </c>
      <c r="G54" s="145" t="s">
        <v>39</v>
      </c>
      <c r="H54" s="20">
        <v>2</v>
      </c>
      <c r="I54" s="66">
        <v>97554983</v>
      </c>
      <c r="J54" s="42" t="s">
        <v>333</v>
      </c>
      <c r="K54" s="67" t="s">
        <v>252</v>
      </c>
      <c r="L54" s="68" t="s">
        <v>239</v>
      </c>
    </row>
    <row r="55" spans="2:12" x14ac:dyDescent="0.5">
      <c r="B55" s="58">
        <v>116</v>
      </c>
      <c r="C55" s="1" t="s">
        <v>334</v>
      </c>
      <c r="D55" s="18" t="s">
        <v>10</v>
      </c>
      <c r="E55" s="8" t="s">
        <v>869</v>
      </c>
      <c r="F55" s="19" t="s">
        <v>335</v>
      </c>
      <c r="G55" s="145" t="s">
        <v>39</v>
      </c>
      <c r="H55" s="20">
        <v>2</v>
      </c>
      <c r="I55" s="66"/>
      <c r="J55" s="42"/>
      <c r="K55" s="67" t="s">
        <v>252</v>
      </c>
      <c r="L55" s="68" t="s">
        <v>239</v>
      </c>
    </row>
    <row r="56" spans="2:12" x14ac:dyDescent="0.5">
      <c r="B56" s="58">
        <v>117</v>
      </c>
      <c r="C56" s="1" t="s">
        <v>336</v>
      </c>
      <c r="D56" s="18" t="s">
        <v>10</v>
      </c>
      <c r="E56" s="8" t="s">
        <v>869</v>
      </c>
      <c r="F56" s="19" t="s">
        <v>337</v>
      </c>
      <c r="G56" s="145" t="s">
        <v>39</v>
      </c>
      <c r="H56" s="20">
        <v>2</v>
      </c>
      <c r="I56" s="66">
        <v>59108241</v>
      </c>
      <c r="J56" s="42"/>
      <c r="K56" s="67" t="s">
        <v>252</v>
      </c>
      <c r="L56" s="68" t="s">
        <v>239</v>
      </c>
    </row>
    <row r="57" spans="2:12" x14ac:dyDescent="0.5">
      <c r="B57" s="58">
        <v>118</v>
      </c>
      <c r="C57" s="1" t="s">
        <v>338</v>
      </c>
      <c r="D57" s="8" t="s">
        <v>17</v>
      </c>
      <c r="E57" s="8" t="s">
        <v>869</v>
      </c>
      <c r="F57" s="19" t="s">
        <v>339</v>
      </c>
      <c r="G57" s="145" t="s">
        <v>39</v>
      </c>
      <c r="H57" s="20">
        <v>2</v>
      </c>
      <c r="I57" s="71">
        <v>59998459</v>
      </c>
      <c r="J57" s="62"/>
      <c r="K57" s="67" t="s">
        <v>264</v>
      </c>
      <c r="L57" s="68" t="s">
        <v>265</v>
      </c>
    </row>
    <row r="58" spans="2:12" x14ac:dyDescent="0.5">
      <c r="B58" s="58">
        <v>119</v>
      </c>
      <c r="C58" s="1" t="s">
        <v>340</v>
      </c>
      <c r="D58" s="18" t="s">
        <v>10</v>
      </c>
      <c r="E58" s="8" t="s">
        <v>869</v>
      </c>
      <c r="F58" s="19" t="s">
        <v>341</v>
      </c>
      <c r="G58" s="145" t="s">
        <v>39</v>
      </c>
      <c r="H58" s="20">
        <v>2</v>
      </c>
      <c r="I58" s="71" t="s">
        <v>342</v>
      </c>
      <c r="J58" s="62" t="s">
        <v>343</v>
      </c>
      <c r="K58" s="67" t="s">
        <v>264</v>
      </c>
      <c r="L58" s="68" t="s">
        <v>265</v>
      </c>
    </row>
    <row r="59" spans="2:12" x14ac:dyDescent="0.5">
      <c r="B59" s="58">
        <v>120</v>
      </c>
      <c r="C59" s="1" t="s">
        <v>344</v>
      </c>
      <c r="D59" s="18" t="s">
        <v>10</v>
      </c>
      <c r="E59" s="8" t="s">
        <v>869</v>
      </c>
      <c r="F59" s="19" t="s">
        <v>335</v>
      </c>
      <c r="G59" s="145" t="s">
        <v>39</v>
      </c>
      <c r="H59" s="20">
        <v>2</v>
      </c>
      <c r="I59" s="71" t="s">
        <v>345</v>
      </c>
      <c r="J59" s="62" t="s">
        <v>346</v>
      </c>
      <c r="K59" s="67" t="s">
        <v>264</v>
      </c>
      <c r="L59" s="68" t="s">
        <v>265</v>
      </c>
    </row>
    <row r="60" spans="2:12" x14ac:dyDescent="0.5">
      <c r="B60" s="58">
        <v>121</v>
      </c>
      <c r="C60" s="1" t="s">
        <v>347</v>
      </c>
      <c r="D60" s="18" t="s">
        <v>10</v>
      </c>
      <c r="E60" s="8" t="s">
        <v>869</v>
      </c>
      <c r="F60" s="19" t="s">
        <v>337</v>
      </c>
      <c r="G60" s="145" t="s">
        <v>39</v>
      </c>
      <c r="H60" s="20">
        <v>2</v>
      </c>
      <c r="I60" s="71"/>
      <c r="J60" s="42"/>
      <c r="K60" s="67" t="s">
        <v>264</v>
      </c>
      <c r="L60" s="68" t="s">
        <v>265</v>
      </c>
    </row>
    <row r="61" spans="2:12" x14ac:dyDescent="0.5">
      <c r="B61" s="58">
        <v>122</v>
      </c>
      <c r="C61" s="1" t="s">
        <v>348</v>
      </c>
      <c r="D61" s="18" t="s">
        <v>10</v>
      </c>
      <c r="E61" s="8" t="s">
        <v>869</v>
      </c>
      <c r="F61" s="19" t="s">
        <v>349</v>
      </c>
      <c r="G61" s="145" t="s">
        <v>39</v>
      </c>
      <c r="H61" s="20">
        <v>2</v>
      </c>
      <c r="I61" s="71">
        <v>29917714</v>
      </c>
      <c r="J61" s="42" t="s">
        <v>350</v>
      </c>
      <c r="K61" s="17" t="s">
        <v>274</v>
      </c>
      <c r="L61" s="68" t="s">
        <v>275</v>
      </c>
    </row>
    <row r="62" spans="2:12" x14ac:dyDescent="0.5">
      <c r="B62" s="58">
        <v>123</v>
      </c>
      <c r="C62" s="1" t="s">
        <v>351</v>
      </c>
      <c r="D62" s="18" t="s">
        <v>10</v>
      </c>
      <c r="E62" s="8" t="s">
        <v>869</v>
      </c>
      <c r="F62" s="22" t="s">
        <v>352</v>
      </c>
      <c r="G62" s="145" t="s">
        <v>39</v>
      </c>
      <c r="H62" s="20">
        <v>2</v>
      </c>
      <c r="I62" s="71">
        <v>59951632</v>
      </c>
      <c r="J62" s="42" t="s">
        <v>353</v>
      </c>
      <c r="K62" s="17" t="s">
        <v>274</v>
      </c>
      <c r="L62" s="68" t="s">
        <v>275</v>
      </c>
    </row>
    <row r="63" spans="2:12" ht="40.5" x14ac:dyDescent="0.5">
      <c r="B63" s="58">
        <v>124</v>
      </c>
      <c r="C63" s="1" t="s">
        <v>354</v>
      </c>
      <c r="D63" s="18" t="s">
        <v>10</v>
      </c>
      <c r="E63" s="8" t="s">
        <v>869</v>
      </c>
      <c r="F63" s="19" t="s">
        <v>355</v>
      </c>
      <c r="G63" s="145" t="s">
        <v>39</v>
      </c>
      <c r="H63" s="20">
        <v>2</v>
      </c>
      <c r="I63" s="23" t="s">
        <v>356</v>
      </c>
      <c r="J63" s="43" t="s">
        <v>357</v>
      </c>
      <c r="K63" s="17" t="s">
        <v>285</v>
      </c>
      <c r="L63" s="68" t="s">
        <v>286</v>
      </c>
    </row>
    <row r="64" spans="2:12" ht="40.5" x14ac:dyDescent="0.5">
      <c r="B64" s="58">
        <v>125</v>
      </c>
      <c r="C64" s="1" t="s">
        <v>358</v>
      </c>
      <c r="D64" s="18" t="s">
        <v>10</v>
      </c>
      <c r="E64" s="12" t="s">
        <v>867</v>
      </c>
      <c r="F64" s="19" t="s">
        <v>355</v>
      </c>
      <c r="G64" s="145" t="s">
        <v>39</v>
      </c>
      <c r="H64" s="20">
        <v>2</v>
      </c>
      <c r="I64" s="21">
        <v>56653738</v>
      </c>
      <c r="J64" s="43" t="s">
        <v>359</v>
      </c>
      <c r="K64" s="17" t="s">
        <v>285</v>
      </c>
      <c r="L64" s="68" t="s">
        <v>286</v>
      </c>
    </row>
    <row r="65" spans="2:12" ht="23.25" x14ac:dyDescent="0.5">
      <c r="B65" s="197">
        <v>610</v>
      </c>
      <c r="C65" s="123" t="s">
        <v>1355</v>
      </c>
      <c r="D65" s="8" t="s">
        <v>17</v>
      </c>
      <c r="E65" s="8" t="s">
        <v>869</v>
      </c>
      <c r="F65" s="232" t="s">
        <v>78</v>
      </c>
      <c r="G65" s="153" t="s">
        <v>905</v>
      </c>
      <c r="H65" s="279">
        <v>14</v>
      </c>
      <c r="I65" s="116">
        <v>22204447</v>
      </c>
      <c r="J65" s="297" t="s">
        <v>1356</v>
      </c>
      <c r="K65" s="95" t="s">
        <v>26</v>
      </c>
      <c r="L65" s="211" t="s">
        <v>1325</v>
      </c>
    </row>
    <row r="66" spans="2:12" x14ac:dyDescent="0.5">
      <c r="B66" s="197">
        <v>559</v>
      </c>
      <c r="C66" s="113" t="s">
        <v>1015</v>
      </c>
      <c r="D66" s="8" t="s">
        <v>17</v>
      </c>
      <c r="E66" s="8" t="s">
        <v>869</v>
      </c>
      <c r="F66" s="127" t="s">
        <v>1267</v>
      </c>
      <c r="G66" s="153" t="s">
        <v>905</v>
      </c>
      <c r="H66" s="94">
        <v>7</v>
      </c>
      <c r="I66" s="116">
        <v>98966668</v>
      </c>
      <c r="J66" s="117" t="s">
        <v>1282</v>
      </c>
      <c r="K66" s="95" t="s">
        <v>264</v>
      </c>
      <c r="L66" s="96" t="s">
        <v>1235</v>
      </c>
    </row>
    <row r="67" spans="2:12" x14ac:dyDescent="0.5">
      <c r="B67" s="197">
        <v>555</v>
      </c>
      <c r="C67" s="113" t="s">
        <v>1275</v>
      </c>
      <c r="D67" s="8" t="s">
        <v>17</v>
      </c>
      <c r="E67" s="8" t="s">
        <v>869</v>
      </c>
      <c r="F67" s="124" t="s">
        <v>1276</v>
      </c>
      <c r="G67" s="153" t="s">
        <v>905</v>
      </c>
      <c r="H67" s="94">
        <v>7</v>
      </c>
      <c r="I67" s="116">
        <v>55775766</v>
      </c>
      <c r="J67" s="117"/>
      <c r="K67" s="95" t="s">
        <v>264</v>
      </c>
      <c r="L67" s="96" t="s">
        <v>1235</v>
      </c>
    </row>
    <row r="68" spans="2:12" x14ac:dyDescent="0.5">
      <c r="B68" s="58">
        <v>381</v>
      </c>
      <c r="C68" s="37" t="s">
        <v>957</v>
      </c>
      <c r="D68" s="8" t="s">
        <v>17</v>
      </c>
      <c r="E68" s="8" t="s">
        <v>869</v>
      </c>
      <c r="F68" s="13" t="s">
        <v>916</v>
      </c>
      <c r="G68" s="153" t="s">
        <v>905</v>
      </c>
      <c r="H68" s="36">
        <v>5</v>
      </c>
      <c r="I68" s="78">
        <v>99991619</v>
      </c>
      <c r="J68" s="62" t="s">
        <v>958</v>
      </c>
      <c r="K68" s="17" t="s">
        <v>26</v>
      </c>
      <c r="L68" s="83" t="s">
        <v>871</v>
      </c>
    </row>
    <row r="69" spans="2:12" x14ac:dyDescent="0.5">
      <c r="B69" s="58">
        <v>382</v>
      </c>
      <c r="C69" s="37" t="s">
        <v>959</v>
      </c>
      <c r="D69" s="8" t="s">
        <v>17</v>
      </c>
      <c r="E69" s="8" t="s">
        <v>869</v>
      </c>
      <c r="F69" s="13" t="s">
        <v>916</v>
      </c>
      <c r="G69" s="153" t="s">
        <v>905</v>
      </c>
      <c r="H69" s="36">
        <v>5</v>
      </c>
      <c r="I69" s="78">
        <v>55626263</v>
      </c>
      <c r="J69" s="62" t="s">
        <v>960</v>
      </c>
      <c r="K69" s="17" t="s">
        <v>26</v>
      </c>
      <c r="L69" s="83" t="s">
        <v>871</v>
      </c>
    </row>
    <row r="70" spans="2:12" x14ac:dyDescent="0.5">
      <c r="B70" s="58">
        <v>134</v>
      </c>
      <c r="C70" s="1" t="s">
        <v>383</v>
      </c>
      <c r="D70" s="18" t="s">
        <v>10</v>
      </c>
      <c r="E70" s="8" t="s">
        <v>869</v>
      </c>
      <c r="F70" s="19" t="s">
        <v>384</v>
      </c>
      <c r="G70" s="153" t="s">
        <v>905</v>
      </c>
      <c r="H70" s="20">
        <v>2</v>
      </c>
      <c r="I70" s="66">
        <v>56656991</v>
      </c>
      <c r="J70" s="42" t="s">
        <v>385</v>
      </c>
      <c r="K70" s="67" t="s">
        <v>32</v>
      </c>
      <c r="L70" s="68" t="s">
        <v>239</v>
      </c>
    </row>
    <row r="71" spans="2:12" x14ac:dyDescent="0.5">
      <c r="B71" s="197">
        <v>557</v>
      </c>
      <c r="C71" s="113" t="s">
        <v>1279</v>
      </c>
      <c r="D71" s="114" t="s">
        <v>10</v>
      </c>
      <c r="E71" s="8" t="s">
        <v>869</v>
      </c>
      <c r="F71" s="126" t="s">
        <v>384</v>
      </c>
      <c r="G71" s="153" t="s">
        <v>905</v>
      </c>
      <c r="H71" s="94">
        <v>7</v>
      </c>
      <c r="I71" s="116">
        <v>55090682</v>
      </c>
      <c r="J71" s="117"/>
      <c r="K71" s="95" t="s">
        <v>264</v>
      </c>
      <c r="L71" s="96" t="s">
        <v>1235</v>
      </c>
    </row>
    <row r="72" spans="2:12" x14ac:dyDescent="0.5">
      <c r="B72" s="197">
        <v>558</v>
      </c>
      <c r="C72" s="113" t="s">
        <v>1280</v>
      </c>
      <c r="D72" s="114" t="s">
        <v>10</v>
      </c>
      <c r="E72" s="8" t="s">
        <v>869</v>
      </c>
      <c r="F72" s="126" t="s">
        <v>384</v>
      </c>
      <c r="G72" s="153" t="s">
        <v>905</v>
      </c>
      <c r="H72" s="94">
        <v>7</v>
      </c>
      <c r="I72" s="116">
        <v>99782498</v>
      </c>
      <c r="J72" s="117" t="s">
        <v>1281</v>
      </c>
      <c r="K72" s="95" t="s">
        <v>264</v>
      </c>
      <c r="L72" s="96" t="s">
        <v>1235</v>
      </c>
    </row>
    <row r="73" spans="2:12" x14ac:dyDescent="0.5">
      <c r="B73" s="58">
        <v>146</v>
      </c>
      <c r="C73" s="1" t="s">
        <v>418</v>
      </c>
      <c r="D73" s="18" t="s">
        <v>10</v>
      </c>
      <c r="E73" s="8" t="s">
        <v>869</v>
      </c>
      <c r="F73" s="19" t="s">
        <v>419</v>
      </c>
      <c r="G73" s="153" t="s">
        <v>905</v>
      </c>
      <c r="H73" s="20">
        <v>2</v>
      </c>
      <c r="I73" s="66" t="s">
        <v>420</v>
      </c>
      <c r="J73" s="42" t="s">
        <v>421</v>
      </c>
      <c r="K73" s="17" t="s">
        <v>274</v>
      </c>
      <c r="L73" s="68" t="s">
        <v>275</v>
      </c>
    </row>
    <row r="74" spans="2:12" x14ac:dyDescent="0.5">
      <c r="B74" s="58">
        <v>143</v>
      </c>
      <c r="C74" s="1" t="s">
        <v>409</v>
      </c>
      <c r="D74" s="18" t="s">
        <v>10</v>
      </c>
      <c r="E74" s="8" t="s">
        <v>869</v>
      </c>
      <c r="F74" s="19" t="s">
        <v>410</v>
      </c>
      <c r="G74" s="153" t="s">
        <v>905</v>
      </c>
      <c r="H74" s="20">
        <v>2</v>
      </c>
      <c r="I74" s="66" t="s">
        <v>411</v>
      </c>
      <c r="J74" s="42"/>
      <c r="K74" s="67" t="s">
        <v>264</v>
      </c>
      <c r="L74" s="68" t="s">
        <v>265</v>
      </c>
    </row>
    <row r="75" spans="2:12" x14ac:dyDescent="0.5">
      <c r="B75" s="58">
        <v>144</v>
      </c>
      <c r="C75" s="1" t="s">
        <v>412</v>
      </c>
      <c r="D75" s="18" t="s">
        <v>10</v>
      </c>
      <c r="E75" s="8" t="s">
        <v>869</v>
      </c>
      <c r="F75" s="19" t="s">
        <v>410</v>
      </c>
      <c r="G75" s="153" t="s">
        <v>905</v>
      </c>
      <c r="H75" s="20">
        <v>2</v>
      </c>
      <c r="I75" s="66" t="s">
        <v>413</v>
      </c>
      <c r="J75" s="42"/>
      <c r="K75" s="67" t="s">
        <v>264</v>
      </c>
      <c r="L75" s="68" t="s">
        <v>265</v>
      </c>
    </row>
    <row r="76" spans="2:12" x14ac:dyDescent="0.5">
      <c r="B76" s="58">
        <v>145</v>
      </c>
      <c r="C76" s="1" t="s">
        <v>414</v>
      </c>
      <c r="D76" s="18" t="s">
        <v>10</v>
      </c>
      <c r="E76" s="8" t="s">
        <v>869</v>
      </c>
      <c r="F76" s="19" t="s">
        <v>415</v>
      </c>
      <c r="G76" s="153" t="s">
        <v>905</v>
      </c>
      <c r="H76" s="20">
        <v>2</v>
      </c>
      <c r="I76" s="71" t="s">
        <v>416</v>
      </c>
      <c r="J76" s="42" t="s">
        <v>417</v>
      </c>
      <c r="K76" s="67" t="s">
        <v>264</v>
      </c>
      <c r="L76" s="68" t="s">
        <v>265</v>
      </c>
    </row>
    <row r="77" spans="2:12" x14ac:dyDescent="0.5">
      <c r="B77" s="58">
        <v>466</v>
      </c>
      <c r="C77" s="7" t="s">
        <v>84</v>
      </c>
      <c r="D77" s="8" t="s">
        <v>17</v>
      </c>
      <c r="E77" s="8" t="s">
        <v>869</v>
      </c>
      <c r="F77" s="9" t="s">
        <v>1044</v>
      </c>
      <c r="G77" s="153" t="s">
        <v>905</v>
      </c>
      <c r="H77" s="36">
        <v>7</v>
      </c>
      <c r="I77" s="84">
        <v>55111353</v>
      </c>
      <c r="J77" s="62" t="s">
        <v>193</v>
      </c>
      <c r="K77" s="49" t="s">
        <v>26</v>
      </c>
      <c r="L77" s="83" t="s">
        <v>1080</v>
      </c>
    </row>
    <row r="78" spans="2:12" x14ac:dyDescent="0.5">
      <c r="B78" s="197">
        <v>556</v>
      </c>
      <c r="C78" s="113" t="s">
        <v>1277</v>
      </c>
      <c r="D78" s="114" t="s">
        <v>10</v>
      </c>
      <c r="E78" s="8" t="s">
        <v>869</v>
      </c>
      <c r="F78" s="125" t="s">
        <v>1278</v>
      </c>
      <c r="G78" s="153" t="s">
        <v>905</v>
      </c>
      <c r="H78" s="94">
        <v>7</v>
      </c>
      <c r="I78" s="116">
        <v>54563836</v>
      </c>
      <c r="J78" s="117"/>
      <c r="K78" s="95" t="s">
        <v>264</v>
      </c>
      <c r="L78" s="96" t="s">
        <v>1235</v>
      </c>
    </row>
    <row r="79" spans="2:12" x14ac:dyDescent="0.5">
      <c r="B79" s="58">
        <v>137</v>
      </c>
      <c r="C79" s="1" t="s">
        <v>392</v>
      </c>
      <c r="D79" s="8" t="s">
        <v>17</v>
      </c>
      <c r="E79" s="8" t="s">
        <v>869</v>
      </c>
      <c r="F79" s="19" t="s">
        <v>393</v>
      </c>
      <c r="G79" s="153" t="s">
        <v>905</v>
      </c>
      <c r="H79" s="20">
        <v>2</v>
      </c>
      <c r="I79" s="66">
        <v>22104052</v>
      </c>
      <c r="J79" s="42" t="s">
        <v>394</v>
      </c>
      <c r="K79" s="67" t="s">
        <v>32</v>
      </c>
      <c r="L79" s="68" t="s">
        <v>239</v>
      </c>
    </row>
    <row r="80" spans="2:12" x14ac:dyDescent="0.5">
      <c r="B80" s="58">
        <v>435</v>
      </c>
      <c r="C80" s="7" t="s">
        <v>1063</v>
      </c>
      <c r="D80" s="8" t="s">
        <v>17</v>
      </c>
      <c r="E80" s="8" t="s">
        <v>869</v>
      </c>
      <c r="F80" s="98" t="s">
        <v>393</v>
      </c>
      <c r="G80" s="153" t="s">
        <v>905</v>
      </c>
      <c r="H80" s="36">
        <v>7</v>
      </c>
      <c r="I80" s="84">
        <v>59995499</v>
      </c>
      <c r="J80" s="62" t="s">
        <v>1064</v>
      </c>
      <c r="K80" s="49" t="s">
        <v>14</v>
      </c>
      <c r="L80" s="83" t="s">
        <v>1079</v>
      </c>
    </row>
    <row r="81" spans="2:12" x14ac:dyDescent="0.5">
      <c r="B81" s="58">
        <v>298</v>
      </c>
      <c r="C81" s="1" t="s">
        <v>787</v>
      </c>
      <c r="D81" s="8" t="s">
        <v>17</v>
      </c>
      <c r="E81" s="8" t="s">
        <v>869</v>
      </c>
      <c r="F81" s="19" t="s">
        <v>788</v>
      </c>
      <c r="G81" s="153" t="s">
        <v>905</v>
      </c>
      <c r="H81" s="20">
        <v>13</v>
      </c>
      <c r="I81" s="66">
        <v>95453298</v>
      </c>
      <c r="J81" s="42" t="s">
        <v>789</v>
      </c>
      <c r="K81" s="17" t="s">
        <v>14</v>
      </c>
      <c r="L81" s="76" t="s">
        <v>33</v>
      </c>
    </row>
    <row r="82" spans="2:12" x14ac:dyDescent="0.5">
      <c r="B82" s="58">
        <v>299</v>
      </c>
      <c r="C82" s="1" t="s">
        <v>790</v>
      </c>
      <c r="D82" s="8" t="s">
        <v>17</v>
      </c>
      <c r="E82" s="8" t="s">
        <v>869</v>
      </c>
      <c r="F82" s="19" t="s">
        <v>788</v>
      </c>
      <c r="G82" s="153" t="s">
        <v>905</v>
      </c>
      <c r="H82" s="20">
        <v>13</v>
      </c>
      <c r="I82" s="66">
        <v>59995499</v>
      </c>
      <c r="J82" s="42" t="s">
        <v>791</v>
      </c>
      <c r="K82" s="17" t="s">
        <v>14</v>
      </c>
      <c r="L82" s="76" t="s">
        <v>33</v>
      </c>
    </row>
    <row r="83" spans="2:12" x14ac:dyDescent="0.5">
      <c r="B83" s="58">
        <v>136</v>
      </c>
      <c r="C83" s="1" t="s">
        <v>389</v>
      </c>
      <c r="D83" s="18" t="s">
        <v>10</v>
      </c>
      <c r="E83" s="8" t="s">
        <v>869</v>
      </c>
      <c r="F83" s="19" t="s">
        <v>390</v>
      </c>
      <c r="G83" s="153" t="s">
        <v>905</v>
      </c>
      <c r="H83" s="20">
        <v>2</v>
      </c>
      <c r="I83" s="66">
        <v>23269933</v>
      </c>
      <c r="J83" s="42" t="s">
        <v>391</v>
      </c>
      <c r="K83" s="67" t="s">
        <v>32</v>
      </c>
      <c r="L83" s="68" t="s">
        <v>239</v>
      </c>
    </row>
    <row r="84" spans="2:12" x14ac:dyDescent="0.5">
      <c r="B84" s="58">
        <v>356</v>
      </c>
      <c r="C84" s="2" t="s">
        <v>907</v>
      </c>
      <c r="D84" s="8" t="s">
        <v>10</v>
      </c>
      <c r="E84" s="8" t="s">
        <v>869</v>
      </c>
      <c r="F84" s="35" t="s">
        <v>390</v>
      </c>
      <c r="G84" s="153" t="s">
        <v>905</v>
      </c>
      <c r="H84" s="24">
        <v>5</v>
      </c>
      <c r="I84" s="78">
        <v>23269933</v>
      </c>
      <c r="J84" s="79" t="s">
        <v>908</v>
      </c>
      <c r="K84" s="49" t="s">
        <v>14</v>
      </c>
      <c r="L84" s="80" t="s">
        <v>870</v>
      </c>
    </row>
    <row r="85" spans="2:12" x14ac:dyDescent="0.5">
      <c r="B85" s="58">
        <v>357</v>
      </c>
      <c r="C85" s="2" t="s">
        <v>909</v>
      </c>
      <c r="D85" s="8" t="s">
        <v>17</v>
      </c>
      <c r="E85" s="8" t="s">
        <v>869</v>
      </c>
      <c r="F85" s="35" t="s">
        <v>390</v>
      </c>
      <c r="G85" s="153" t="s">
        <v>905</v>
      </c>
      <c r="H85" s="24">
        <v>5</v>
      </c>
      <c r="I85" s="78"/>
      <c r="J85" s="79" t="s">
        <v>910</v>
      </c>
      <c r="K85" s="49" t="s">
        <v>14</v>
      </c>
      <c r="L85" s="80" t="s">
        <v>870</v>
      </c>
    </row>
    <row r="86" spans="2:12" x14ac:dyDescent="0.5">
      <c r="B86" s="58">
        <v>467</v>
      </c>
      <c r="C86" s="7" t="s">
        <v>957</v>
      </c>
      <c r="D86" s="8" t="s">
        <v>17</v>
      </c>
      <c r="E86" s="8" t="s">
        <v>869</v>
      </c>
      <c r="F86" s="98" t="s">
        <v>390</v>
      </c>
      <c r="G86" s="153" t="s">
        <v>905</v>
      </c>
      <c r="H86" s="36">
        <v>7</v>
      </c>
      <c r="I86" s="84">
        <v>99991619</v>
      </c>
      <c r="J86" s="62" t="s">
        <v>1118</v>
      </c>
      <c r="K86" s="49" t="s">
        <v>26</v>
      </c>
      <c r="L86" s="83" t="s">
        <v>1080</v>
      </c>
    </row>
    <row r="87" spans="2:12" x14ac:dyDescent="0.5">
      <c r="B87" s="90">
        <v>499</v>
      </c>
      <c r="C87" s="91" t="s">
        <v>1011</v>
      </c>
      <c r="D87" s="273" t="s">
        <v>10</v>
      </c>
      <c r="E87" s="8" t="s">
        <v>869</v>
      </c>
      <c r="F87" s="277" t="s">
        <v>390</v>
      </c>
      <c r="G87" s="153" t="s">
        <v>905</v>
      </c>
      <c r="H87" s="50">
        <v>7</v>
      </c>
      <c r="I87" s="291">
        <v>22449957</v>
      </c>
      <c r="J87" s="52"/>
      <c r="K87" s="49" t="s">
        <v>32</v>
      </c>
      <c r="L87" s="80" t="s">
        <v>1131</v>
      </c>
    </row>
    <row r="88" spans="2:12" x14ac:dyDescent="0.5">
      <c r="B88" s="197">
        <v>526</v>
      </c>
      <c r="C88" s="113" t="s">
        <v>1229</v>
      </c>
      <c r="D88" s="114" t="s">
        <v>10</v>
      </c>
      <c r="E88" s="8" t="s">
        <v>869</v>
      </c>
      <c r="F88" s="126" t="s">
        <v>1230</v>
      </c>
      <c r="G88" s="153" t="s">
        <v>905</v>
      </c>
      <c r="H88" s="94">
        <v>7</v>
      </c>
      <c r="I88" s="116">
        <v>22033293</v>
      </c>
      <c r="J88" s="297"/>
      <c r="K88" s="95" t="s">
        <v>252</v>
      </c>
      <c r="L88" s="96" t="s">
        <v>1234</v>
      </c>
    </row>
    <row r="89" spans="2:12" x14ac:dyDescent="0.5">
      <c r="B89" s="197">
        <v>531</v>
      </c>
      <c r="C89" s="113" t="s">
        <v>1229</v>
      </c>
      <c r="D89" s="114" t="s">
        <v>10</v>
      </c>
      <c r="E89" s="8" t="s">
        <v>869</v>
      </c>
      <c r="F89" s="126" t="s">
        <v>1230</v>
      </c>
      <c r="G89" s="153" t="s">
        <v>905</v>
      </c>
      <c r="H89" s="94">
        <v>7</v>
      </c>
      <c r="I89" s="116">
        <v>22033293</v>
      </c>
      <c r="J89" s="297"/>
      <c r="K89" s="95" t="s">
        <v>252</v>
      </c>
      <c r="L89" s="96" t="s">
        <v>1234</v>
      </c>
    </row>
    <row r="90" spans="2:12" x14ac:dyDescent="0.5">
      <c r="B90" s="58">
        <v>354</v>
      </c>
      <c r="C90" s="1" t="s">
        <v>903</v>
      </c>
      <c r="D90" s="8" t="s">
        <v>10</v>
      </c>
      <c r="E90" s="8" t="s">
        <v>869</v>
      </c>
      <c r="F90" s="35" t="s">
        <v>904</v>
      </c>
      <c r="G90" s="153" t="s">
        <v>905</v>
      </c>
      <c r="H90" s="24">
        <v>5</v>
      </c>
      <c r="I90" s="78">
        <v>56656992</v>
      </c>
      <c r="J90" s="79" t="s">
        <v>385</v>
      </c>
      <c r="K90" s="49" t="s">
        <v>14</v>
      </c>
      <c r="L90" s="80" t="s">
        <v>870</v>
      </c>
    </row>
    <row r="91" spans="2:12" x14ac:dyDescent="0.5">
      <c r="B91" s="58">
        <v>153</v>
      </c>
      <c r="C91" s="1" t="s">
        <v>437</v>
      </c>
      <c r="D91" s="18" t="s">
        <v>10</v>
      </c>
      <c r="E91" s="8" t="s">
        <v>869</v>
      </c>
      <c r="F91" s="19" t="s">
        <v>438</v>
      </c>
      <c r="G91" s="153" t="s">
        <v>905</v>
      </c>
      <c r="H91" s="20">
        <v>2</v>
      </c>
      <c r="I91" s="21">
        <v>23844883</v>
      </c>
      <c r="J91" s="62"/>
      <c r="K91" s="17" t="s">
        <v>285</v>
      </c>
      <c r="L91" s="68" t="s">
        <v>286</v>
      </c>
    </row>
    <row r="92" spans="2:12" x14ac:dyDescent="0.5">
      <c r="B92" s="58">
        <v>408</v>
      </c>
      <c r="C92" s="7" t="s">
        <v>1011</v>
      </c>
      <c r="D92" s="8" t="s">
        <v>10</v>
      </c>
      <c r="E92" s="8" t="s">
        <v>869</v>
      </c>
      <c r="F92" s="9" t="s">
        <v>497</v>
      </c>
      <c r="G92" s="153" t="s">
        <v>905</v>
      </c>
      <c r="H92" s="36">
        <v>5</v>
      </c>
      <c r="I92" s="78">
        <v>22449957</v>
      </c>
      <c r="J92" s="62"/>
      <c r="K92" s="17" t="s">
        <v>32</v>
      </c>
      <c r="L92" s="83" t="s">
        <v>872</v>
      </c>
    </row>
    <row r="93" spans="2:12" x14ac:dyDescent="0.5">
      <c r="B93" s="58">
        <v>162</v>
      </c>
      <c r="C93" s="1" t="s">
        <v>458</v>
      </c>
      <c r="D93" s="18" t="s">
        <v>10</v>
      </c>
      <c r="E93" s="8" t="s">
        <v>867</v>
      </c>
      <c r="F93" s="19" t="s">
        <v>459</v>
      </c>
      <c r="G93" s="145" t="s">
        <v>88</v>
      </c>
      <c r="H93" s="20">
        <v>2</v>
      </c>
      <c r="I93" s="66">
        <v>91786684</v>
      </c>
      <c r="J93" s="42" t="s">
        <v>460</v>
      </c>
      <c r="K93" s="67" t="s">
        <v>32</v>
      </c>
      <c r="L93" s="68" t="s">
        <v>239</v>
      </c>
    </row>
    <row r="94" spans="2:12" x14ac:dyDescent="0.5">
      <c r="B94" s="58">
        <v>164</v>
      </c>
      <c r="C94" s="1" t="s">
        <v>464</v>
      </c>
      <c r="D94" s="8" t="s">
        <v>17</v>
      </c>
      <c r="E94" s="8" t="s">
        <v>869</v>
      </c>
      <c r="F94" s="19" t="s">
        <v>465</v>
      </c>
      <c r="G94" s="145" t="s">
        <v>88</v>
      </c>
      <c r="H94" s="20">
        <v>2</v>
      </c>
      <c r="I94" s="66">
        <v>98883932</v>
      </c>
      <c r="J94" s="42" t="s">
        <v>466</v>
      </c>
      <c r="K94" s="67" t="s">
        <v>32</v>
      </c>
      <c r="L94" s="68" t="s">
        <v>239</v>
      </c>
    </row>
    <row r="95" spans="2:12" x14ac:dyDescent="0.5">
      <c r="B95" s="58">
        <v>165</v>
      </c>
      <c r="C95" s="1" t="s">
        <v>467</v>
      </c>
      <c r="D95" s="18" t="s">
        <v>10</v>
      </c>
      <c r="E95" s="8" t="s">
        <v>869</v>
      </c>
      <c r="F95" s="19" t="s">
        <v>468</v>
      </c>
      <c r="G95" s="145" t="s">
        <v>88</v>
      </c>
      <c r="H95" s="20">
        <v>2</v>
      </c>
      <c r="I95" s="66">
        <v>59434730</v>
      </c>
      <c r="J95" s="42" t="s">
        <v>469</v>
      </c>
      <c r="K95" s="67" t="s">
        <v>32</v>
      </c>
      <c r="L95" s="68" t="s">
        <v>239</v>
      </c>
    </row>
    <row r="96" spans="2:12" x14ac:dyDescent="0.5">
      <c r="B96" s="58">
        <v>166</v>
      </c>
      <c r="C96" s="1" t="s">
        <v>470</v>
      </c>
      <c r="D96" s="18" t="s">
        <v>10</v>
      </c>
      <c r="E96" s="8" t="s">
        <v>869</v>
      </c>
      <c r="F96" s="19" t="s">
        <v>471</v>
      </c>
      <c r="G96" s="145" t="s">
        <v>88</v>
      </c>
      <c r="H96" s="20">
        <v>2</v>
      </c>
      <c r="I96" s="66">
        <v>54344253</v>
      </c>
      <c r="J96" s="42"/>
      <c r="K96" s="67" t="s">
        <v>252</v>
      </c>
      <c r="L96" s="68" t="s">
        <v>253</v>
      </c>
    </row>
    <row r="97" spans="2:12" x14ac:dyDescent="0.5">
      <c r="B97" s="58">
        <v>167</v>
      </c>
      <c r="C97" s="1" t="s">
        <v>472</v>
      </c>
      <c r="D97" s="18" t="s">
        <v>10</v>
      </c>
      <c r="E97" s="8" t="s">
        <v>869</v>
      </c>
      <c r="F97" s="19" t="s">
        <v>473</v>
      </c>
      <c r="G97" s="145" t="s">
        <v>88</v>
      </c>
      <c r="H97" s="20">
        <v>2</v>
      </c>
      <c r="I97" s="66">
        <v>55945422</v>
      </c>
      <c r="J97" s="42"/>
      <c r="K97" s="67" t="s">
        <v>252</v>
      </c>
      <c r="L97" s="68" t="s">
        <v>253</v>
      </c>
    </row>
    <row r="98" spans="2:12" x14ac:dyDescent="0.5">
      <c r="B98" s="58">
        <v>168</v>
      </c>
      <c r="C98" s="1" t="s">
        <v>474</v>
      </c>
      <c r="D98" s="18" t="s">
        <v>10</v>
      </c>
      <c r="E98" s="8" t="s">
        <v>869</v>
      </c>
      <c r="F98" s="19" t="s">
        <v>475</v>
      </c>
      <c r="G98" s="145" t="s">
        <v>88</v>
      </c>
      <c r="H98" s="20">
        <v>2</v>
      </c>
      <c r="I98" s="66">
        <v>97690418</v>
      </c>
      <c r="J98" s="42"/>
      <c r="K98" s="67" t="s">
        <v>252</v>
      </c>
      <c r="L98" s="68" t="s">
        <v>253</v>
      </c>
    </row>
    <row r="99" spans="2:12" x14ac:dyDescent="0.5">
      <c r="B99" s="58">
        <v>169</v>
      </c>
      <c r="C99" s="1" t="s">
        <v>476</v>
      </c>
      <c r="D99" s="18" t="s">
        <v>10</v>
      </c>
      <c r="E99" s="8" t="s">
        <v>869</v>
      </c>
      <c r="F99" s="19" t="s">
        <v>477</v>
      </c>
      <c r="G99" s="145" t="s">
        <v>88</v>
      </c>
      <c r="H99" s="20">
        <v>2</v>
      </c>
      <c r="I99" s="66">
        <v>22368546</v>
      </c>
      <c r="J99" s="42" t="s">
        <v>478</v>
      </c>
      <c r="K99" s="67" t="s">
        <v>252</v>
      </c>
      <c r="L99" s="68" t="s">
        <v>253</v>
      </c>
    </row>
    <row r="100" spans="2:12" x14ac:dyDescent="0.5">
      <c r="B100" s="58">
        <v>170</v>
      </c>
      <c r="C100" s="2" t="s">
        <v>479</v>
      </c>
      <c r="D100" s="8" t="s">
        <v>17</v>
      </c>
      <c r="E100" s="8" t="s">
        <v>869</v>
      </c>
      <c r="F100" s="19" t="s">
        <v>477</v>
      </c>
      <c r="G100" s="146" t="s">
        <v>88</v>
      </c>
      <c r="H100" s="20">
        <v>2</v>
      </c>
      <c r="I100" s="74" t="s">
        <v>480</v>
      </c>
      <c r="J100" s="62"/>
      <c r="K100" s="67" t="s">
        <v>264</v>
      </c>
      <c r="L100" s="68" t="s">
        <v>265</v>
      </c>
    </row>
    <row r="101" spans="2:12" x14ac:dyDescent="0.5">
      <c r="B101" s="58">
        <v>171</v>
      </c>
      <c r="C101" s="2" t="s">
        <v>481</v>
      </c>
      <c r="D101" s="24" t="s">
        <v>10</v>
      </c>
      <c r="E101" s="8" t="s">
        <v>869</v>
      </c>
      <c r="F101" s="19" t="s">
        <v>473</v>
      </c>
      <c r="G101" s="146" t="s">
        <v>88</v>
      </c>
      <c r="H101" s="20">
        <v>2</v>
      </c>
      <c r="I101" s="71">
        <v>56809914</v>
      </c>
      <c r="J101" s="62"/>
      <c r="K101" s="67" t="s">
        <v>264</v>
      </c>
      <c r="L101" s="68" t="s">
        <v>265</v>
      </c>
    </row>
    <row r="102" spans="2:12" x14ac:dyDescent="0.5">
      <c r="B102" s="58">
        <v>172</v>
      </c>
      <c r="C102" s="2" t="s">
        <v>482</v>
      </c>
      <c r="D102" s="8" t="s">
        <v>17</v>
      </c>
      <c r="E102" s="8" t="s">
        <v>869</v>
      </c>
      <c r="F102" s="19" t="s">
        <v>475</v>
      </c>
      <c r="G102" s="146" t="s">
        <v>88</v>
      </c>
      <c r="H102" s="20">
        <v>2</v>
      </c>
      <c r="I102" s="71">
        <v>99994940</v>
      </c>
      <c r="J102" s="62"/>
      <c r="K102" s="67" t="s">
        <v>264</v>
      </c>
      <c r="L102" s="68" t="s">
        <v>265</v>
      </c>
    </row>
    <row r="103" spans="2:12" x14ac:dyDescent="0.5">
      <c r="B103" s="58">
        <v>173</v>
      </c>
      <c r="C103" s="2" t="s">
        <v>483</v>
      </c>
      <c r="D103" s="24" t="s">
        <v>10</v>
      </c>
      <c r="E103" s="8" t="s">
        <v>869</v>
      </c>
      <c r="F103" s="19" t="s">
        <v>484</v>
      </c>
      <c r="G103" s="146" t="s">
        <v>88</v>
      </c>
      <c r="H103" s="20">
        <v>2</v>
      </c>
      <c r="I103" s="71">
        <v>95048859</v>
      </c>
      <c r="J103" s="62" t="s">
        <v>485</v>
      </c>
      <c r="K103" s="67" t="s">
        <v>264</v>
      </c>
      <c r="L103" s="68" t="s">
        <v>265</v>
      </c>
    </row>
    <row r="104" spans="2:12" x14ac:dyDescent="0.5">
      <c r="B104" s="58">
        <v>174</v>
      </c>
      <c r="C104" s="1" t="s">
        <v>486</v>
      </c>
      <c r="D104" s="8" t="s">
        <v>17</v>
      </c>
      <c r="E104" s="8" t="s">
        <v>869</v>
      </c>
      <c r="F104" s="19" t="s">
        <v>487</v>
      </c>
      <c r="G104" s="146" t="s">
        <v>88</v>
      </c>
      <c r="H104" s="20">
        <v>2</v>
      </c>
      <c r="I104" s="21">
        <v>52204447</v>
      </c>
      <c r="J104" s="62" t="s">
        <v>488</v>
      </c>
      <c r="K104" s="17" t="s">
        <v>274</v>
      </c>
      <c r="L104" s="68" t="s">
        <v>275</v>
      </c>
    </row>
    <row r="105" spans="2:12" x14ac:dyDescent="0.5">
      <c r="B105" s="58">
        <v>175</v>
      </c>
      <c r="C105" s="1" t="s">
        <v>489</v>
      </c>
      <c r="D105" s="18" t="s">
        <v>10</v>
      </c>
      <c r="E105" s="8" t="s">
        <v>869</v>
      </c>
      <c r="F105" s="19" t="s">
        <v>490</v>
      </c>
      <c r="G105" s="146" t="s">
        <v>88</v>
      </c>
      <c r="H105" s="20">
        <v>2</v>
      </c>
      <c r="I105" s="21">
        <v>22990968</v>
      </c>
      <c r="J105" s="62" t="s">
        <v>491</v>
      </c>
      <c r="K105" s="17" t="s">
        <v>274</v>
      </c>
      <c r="L105" s="68" t="s">
        <v>275</v>
      </c>
    </row>
    <row r="106" spans="2:12" x14ac:dyDescent="0.5">
      <c r="B106" s="58">
        <v>176</v>
      </c>
      <c r="C106" s="1" t="s">
        <v>492</v>
      </c>
      <c r="D106" s="18" t="s">
        <v>10</v>
      </c>
      <c r="E106" s="36" t="s">
        <v>1073</v>
      </c>
      <c r="F106" s="19" t="s">
        <v>493</v>
      </c>
      <c r="G106" s="146" t="s">
        <v>88</v>
      </c>
      <c r="H106" s="20">
        <v>2</v>
      </c>
      <c r="I106" s="27" t="s">
        <v>494</v>
      </c>
      <c r="J106" s="62" t="s">
        <v>495</v>
      </c>
      <c r="K106" s="17" t="s">
        <v>274</v>
      </c>
      <c r="L106" s="68" t="s">
        <v>275</v>
      </c>
    </row>
    <row r="107" spans="2:12" x14ac:dyDescent="0.5">
      <c r="B107" s="58">
        <v>177</v>
      </c>
      <c r="C107" s="1" t="s">
        <v>496</v>
      </c>
      <c r="D107" s="8" t="s">
        <v>17</v>
      </c>
      <c r="E107" s="8" t="s">
        <v>869</v>
      </c>
      <c r="F107" s="19" t="s">
        <v>497</v>
      </c>
      <c r="G107" s="146" t="s">
        <v>88</v>
      </c>
      <c r="H107" s="20">
        <v>2</v>
      </c>
      <c r="I107" s="21">
        <v>77809907</v>
      </c>
      <c r="J107" s="62" t="s">
        <v>498</v>
      </c>
      <c r="K107" s="17" t="s">
        <v>274</v>
      </c>
      <c r="L107" s="68" t="s">
        <v>275</v>
      </c>
    </row>
    <row r="108" spans="2:12" x14ac:dyDescent="0.5">
      <c r="B108" s="58">
        <v>178</v>
      </c>
      <c r="C108" s="3" t="s">
        <v>499</v>
      </c>
      <c r="D108" s="8" t="s">
        <v>17</v>
      </c>
      <c r="E108" s="8" t="s">
        <v>869</v>
      </c>
      <c r="F108" s="26" t="s">
        <v>493</v>
      </c>
      <c r="G108" s="147" t="s">
        <v>88</v>
      </c>
      <c r="H108" s="20">
        <v>2</v>
      </c>
      <c r="I108" s="21">
        <v>55994584</v>
      </c>
      <c r="J108" s="43" t="s">
        <v>500</v>
      </c>
      <c r="K108" s="17" t="s">
        <v>285</v>
      </c>
      <c r="L108" s="68" t="s">
        <v>286</v>
      </c>
    </row>
    <row r="109" spans="2:12" x14ac:dyDescent="0.5">
      <c r="B109" s="58">
        <v>179</v>
      </c>
      <c r="C109" s="3" t="s">
        <v>501</v>
      </c>
      <c r="D109" s="8" t="s">
        <v>17</v>
      </c>
      <c r="E109" s="8" t="s">
        <v>869</v>
      </c>
      <c r="F109" s="26" t="s">
        <v>490</v>
      </c>
      <c r="G109" s="147" t="s">
        <v>88</v>
      </c>
      <c r="H109" s="20">
        <v>2</v>
      </c>
      <c r="I109" s="21">
        <v>22154134</v>
      </c>
      <c r="J109" s="43" t="s">
        <v>502</v>
      </c>
      <c r="K109" s="17" t="s">
        <v>285</v>
      </c>
      <c r="L109" s="68" t="s">
        <v>286</v>
      </c>
    </row>
    <row r="110" spans="2:12" x14ac:dyDescent="0.5">
      <c r="B110" s="58">
        <v>180</v>
      </c>
      <c r="C110" s="3" t="s">
        <v>503</v>
      </c>
      <c r="D110" s="25" t="s">
        <v>10</v>
      </c>
      <c r="E110" s="8" t="s">
        <v>869</v>
      </c>
      <c r="F110" s="26" t="s">
        <v>490</v>
      </c>
      <c r="G110" s="147" t="s">
        <v>88</v>
      </c>
      <c r="H110" s="20">
        <v>2</v>
      </c>
      <c r="I110" s="27" t="s">
        <v>504</v>
      </c>
      <c r="J110" s="43" t="s">
        <v>505</v>
      </c>
      <c r="K110" s="17" t="s">
        <v>285</v>
      </c>
      <c r="L110" s="68" t="s">
        <v>286</v>
      </c>
    </row>
    <row r="111" spans="2:12" x14ac:dyDescent="0.5">
      <c r="B111" s="58">
        <v>181</v>
      </c>
      <c r="C111" s="3" t="s">
        <v>506</v>
      </c>
      <c r="D111" s="8" t="s">
        <v>17</v>
      </c>
      <c r="E111" s="8" t="s">
        <v>869</v>
      </c>
      <c r="F111" s="26" t="s">
        <v>493</v>
      </c>
      <c r="G111" s="147" t="s">
        <v>88</v>
      </c>
      <c r="H111" s="20">
        <v>2</v>
      </c>
      <c r="I111" s="27" t="s">
        <v>507</v>
      </c>
      <c r="J111" s="43" t="s">
        <v>508</v>
      </c>
      <c r="K111" s="17" t="s">
        <v>285</v>
      </c>
      <c r="L111" s="68" t="s">
        <v>286</v>
      </c>
    </row>
    <row r="112" spans="2:12" x14ac:dyDescent="0.5">
      <c r="B112" s="58">
        <v>190</v>
      </c>
      <c r="C112" s="1" t="s">
        <v>529</v>
      </c>
      <c r="D112" s="8" t="s">
        <v>17</v>
      </c>
      <c r="E112" s="8" t="s">
        <v>869</v>
      </c>
      <c r="F112" s="19" t="s">
        <v>530</v>
      </c>
      <c r="G112" s="145" t="s">
        <v>102</v>
      </c>
      <c r="H112" s="20">
        <v>2</v>
      </c>
      <c r="I112" s="66">
        <v>99765439</v>
      </c>
      <c r="J112" s="42" t="s">
        <v>531</v>
      </c>
      <c r="K112" s="67" t="s">
        <v>32</v>
      </c>
      <c r="L112" s="68" t="s">
        <v>239</v>
      </c>
    </row>
    <row r="113" spans="2:12" x14ac:dyDescent="0.5">
      <c r="B113" s="58">
        <v>191</v>
      </c>
      <c r="C113" s="1" t="s">
        <v>532</v>
      </c>
      <c r="D113" s="18" t="s">
        <v>10</v>
      </c>
      <c r="E113" s="8" t="s">
        <v>869</v>
      </c>
      <c r="F113" s="19" t="s">
        <v>326</v>
      </c>
      <c r="G113" s="145" t="s">
        <v>102</v>
      </c>
      <c r="H113" s="20">
        <v>2</v>
      </c>
      <c r="I113" s="66">
        <v>55082472</v>
      </c>
      <c r="J113" s="42" t="s">
        <v>533</v>
      </c>
      <c r="K113" s="67" t="s">
        <v>32</v>
      </c>
      <c r="L113" s="68" t="s">
        <v>239</v>
      </c>
    </row>
    <row r="114" spans="2:12" x14ac:dyDescent="0.5">
      <c r="B114" s="58">
        <v>192</v>
      </c>
      <c r="C114" s="1" t="s">
        <v>534</v>
      </c>
      <c r="D114" s="18" t="s">
        <v>10</v>
      </c>
      <c r="E114" s="8" t="s">
        <v>869</v>
      </c>
      <c r="F114" s="19" t="s">
        <v>535</v>
      </c>
      <c r="G114" s="145" t="s">
        <v>102</v>
      </c>
      <c r="H114" s="20">
        <v>2</v>
      </c>
      <c r="I114" s="66">
        <v>99793915</v>
      </c>
      <c r="J114" s="42" t="s">
        <v>536</v>
      </c>
      <c r="K114" s="67" t="s">
        <v>32</v>
      </c>
      <c r="L114" s="68" t="s">
        <v>239</v>
      </c>
    </row>
    <row r="115" spans="2:12" x14ac:dyDescent="0.5">
      <c r="B115" s="58">
        <v>193</v>
      </c>
      <c r="C115" s="1" t="s">
        <v>537</v>
      </c>
      <c r="D115" s="18" t="s">
        <v>10</v>
      </c>
      <c r="E115" s="8" t="s">
        <v>869</v>
      </c>
      <c r="F115" s="19" t="s">
        <v>538</v>
      </c>
      <c r="G115" s="145" t="s">
        <v>102</v>
      </c>
      <c r="H115" s="20">
        <v>2</v>
      </c>
      <c r="I115" s="66">
        <v>22000134</v>
      </c>
      <c r="J115" s="42" t="s">
        <v>539</v>
      </c>
      <c r="K115" s="67" t="s">
        <v>32</v>
      </c>
      <c r="L115" s="68" t="s">
        <v>239</v>
      </c>
    </row>
    <row r="116" spans="2:12" x14ac:dyDescent="0.5">
      <c r="B116" s="58">
        <v>194</v>
      </c>
      <c r="C116" s="1" t="s">
        <v>540</v>
      </c>
      <c r="D116" s="18" t="s">
        <v>10</v>
      </c>
      <c r="E116" s="8" t="s">
        <v>869</v>
      </c>
      <c r="F116" s="19" t="s">
        <v>250</v>
      </c>
      <c r="G116" s="145" t="s">
        <v>102</v>
      </c>
      <c r="H116" s="20">
        <v>2</v>
      </c>
      <c r="I116" s="66"/>
      <c r="J116" s="42"/>
      <c r="K116" s="75" t="s">
        <v>252</v>
      </c>
      <c r="L116" s="68" t="s">
        <v>253</v>
      </c>
    </row>
    <row r="117" spans="2:12" x14ac:dyDescent="0.5">
      <c r="B117" s="58">
        <v>195</v>
      </c>
      <c r="C117" s="1" t="s">
        <v>541</v>
      </c>
      <c r="D117" s="18" t="s">
        <v>10</v>
      </c>
      <c r="E117" s="8" t="s">
        <v>869</v>
      </c>
      <c r="F117" s="19" t="s">
        <v>542</v>
      </c>
      <c r="G117" s="145" t="s">
        <v>102</v>
      </c>
      <c r="H117" s="20">
        <v>2</v>
      </c>
      <c r="I117" s="66"/>
      <c r="J117" s="42"/>
      <c r="K117" s="75" t="s">
        <v>252</v>
      </c>
      <c r="L117" s="68" t="s">
        <v>253</v>
      </c>
    </row>
    <row r="118" spans="2:12" x14ac:dyDescent="0.5">
      <c r="B118" s="58">
        <v>196</v>
      </c>
      <c r="C118" s="1" t="s">
        <v>543</v>
      </c>
      <c r="D118" s="18" t="s">
        <v>10</v>
      </c>
      <c r="E118" s="8" t="s">
        <v>869</v>
      </c>
      <c r="F118" s="19" t="s">
        <v>329</v>
      </c>
      <c r="G118" s="145" t="s">
        <v>102</v>
      </c>
      <c r="H118" s="20">
        <v>2</v>
      </c>
      <c r="I118" s="66">
        <v>22584529</v>
      </c>
      <c r="J118" s="42" t="s">
        <v>544</v>
      </c>
      <c r="K118" s="75" t="s">
        <v>252</v>
      </c>
      <c r="L118" s="68" t="s">
        <v>253</v>
      </c>
    </row>
    <row r="119" spans="2:12" x14ac:dyDescent="0.5">
      <c r="B119" s="58">
        <v>197</v>
      </c>
      <c r="C119" s="1" t="s">
        <v>545</v>
      </c>
      <c r="D119" s="8" t="s">
        <v>17</v>
      </c>
      <c r="E119" s="8" t="s">
        <v>869</v>
      </c>
      <c r="F119" s="19" t="s">
        <v>546</v>
      </c>
      <c r="G119" s="145" t="s">
        <v>102</v>
      </c>
      <c r="H119" s="20">
        <v>2</v>
      </c>
      <c r="I119" s="66">
        <v>59682358</v>
      </c>
      <c r="J119" s="42" t="s">
        <v>547</v>
      </c>
      <c r="K119" s="75" t="s">
        <v>252</v>
      </c>
      <c r="L119" s="68" t="s">
        <v>253</v>
      </c>
    </row>
    <row r="120" spans="2:12" x14ac:dyDescent="0.5">
      <c r="B120" s="58">
        <v>198</v>
      </c>
      <c r="C120" s="1" t="s">
        <v>548</v>
      </c>
      <c r="D120" s="8" t="s">
        <v>17</v>
      </c>
      <c r="E120" s="8" t="s">
        <v>869</v>
      </c>
      <c r="F120" s="19" t="s">
        <v>549</v>
      </c>
      <c r="G120" s="145" t="s">
        <v>102</v>
      </c>
      <c r="H120" s="20">
        <v>2</v>
      </c>
      <c r="I120" s="66">
        <v>22907797</v>
      </c>
      <c r="J120" s="42" t="s">
        <v>550</v>
      </c>
      <c r="K120" s="75" t="s">
        <v>252</v>
      </c>
      <c r="L120" s="68" t="s">
        <v>253</v>
      </c>
    </row>
    <row r="121" spans="2:12" x14ac:dyDescent="0.5">
      <c r="B121" s="58">
        <v>199</v>
      </c>
      <c r="C121" s="1" t="s">
        <v>551</v>
      </c>
      <c r="D121" s="8" t="s">
        <v>17</v>
      </c>
      <c r="E121" s="8" t="s">
        <v>869</v>
      </c>
      <c r="F121" s="19" t="s">
        <v>549</v>
      </c>
      <c r="G121" s="145" t="s">
        <v>102</v>
      </c>
      <c r="H121" s="20">
        <v>2</v>
      </c>
      <c r="I121" s="71">
        <v>22245921</v>
      </c>
      <c r="J121" s="62"/>
      <c r="K121" s="75" t="s">
        <v>264</v>
      </c>
      <c r="L121" s="68" t="s">
        <v>265</v>
      </c>
    </row>
    <row r="122" spans="2:12" x14ac:dyDescent="0.5">
      <c r="B122" s="58">
        <v>200</v>
      </c>
      <c r="C122" s="1" t="s">
        <v>552</v>
      </c>
      <c r="D122" s="8" t="s">
        <v>17</v>
      </c>
      <c r="E122" s="8" t="s">
        <v>869</v>
      </c>
      <c r="F122" s="19" t="s">
        <v>553</v>
      </c>
      <c r="G122" s="145" t="s">
        <v>102</v>
      </c>
      <c r="H122" s="20">
        <v>2</v>
      </c>
      <c r="I122" s="71">
        <v>99989377</v>
      </c>
      <c r="J122" s="62" t="s">
        <v>554</v>
      </c>
      <c r="K122" s="75" t="s">
        <v>264</v>
      </c>
      <c r="L122" s="68" t="s">
        <v>265</v>
      </c>
    </row>
    <row r="123" spans="2:12" x14ac:dyDescent="0.5">
      <c r="B123" s="58">
        <v>201</v>
      </c>
      <c r="C123" s="1" t="s">
        <v>555</v>
      </c>
      <c r="D123" s="18" t="s">
        <v>10</v>
      </c>
      <c r="E123" s="8" t="s">
        <v>869</v>
      </c>
      <c r="F123" s="19" t="s">
        <v>155</v>
      </c>
      <c r="G123" s="145" t="s">
        <v>102</v>
      </c>
      <c r="H123" s="20">
        <v>2</v>
      </c>
      <c r="I123" s="71" t="s">
        <v>556</v>
      </c>
      <c r="J123" s="62" t="s">
        <v>557</v>
      </c>
      <c r="K123" s="75" t="s">
        <v>264</v>
      </c>
      <c r="L123" s="68" t="s">
        <v>265</v>
      </c>
    </row>
    <row r="124" spans="2:12" x14ac:dyDescent="0.5">
      <c r="B124" s="58">
        <v>202</v>
      </c>
      <c r="C124" s="1" t="s">
        <v>558</v>
      </c>
      <c r="D124" s="18" t="s">
        <v>10</v>
      </c>
      <c r="E124" s="8" t="s">
        <v>869</v>
      </c>
      <c r="F124" s="19" t="s">
        <v>156</v>
      </c>
      <c r="G124" s="145" t="s">
        <v>102</v>
      </c>
      <c r="H124" s="20">
        <v>2</v>
      </c>
      <c r="I124" s="71" t="s">
        <v>559</v>
      </c>
      <c r="J124" s="62"/>
      <c r="K124" s="75" t="s">
        <v>264</v>
      </c>
      <c r="L124" s="68" t="s">
        <v>265</v>
      </c>
    </row>
    <row r="125" spans="2:12" x14ac:dyDescent="0.5">
      <c r="B125" s="58">
        <v>206</v>
      </c>
      <c r="C125" s="1" t="s">
        <v>567</v>
      </c>
      <c r="D125" s="18" t="s">
        <v>10</v>
      </c>
      <c r="E125" s="8" t="s">
        <v>869</v>
      </c>
      <c r="F125" s="19" t="s">
        <v>568</v>
      </c>
      <c r="G125" s="145" t="s">
        <v>102</v>
      </c>
      <c r="H125" s="20">
        <v>2</v>
      </c>
      <c r="I125" s="66">
        <v>305051578</v>
      </c>
      <c r="J125" s="42" t="s">
        <v>569</v>
      </c>
      <c r="K125" s="17" t="s">
        <v>274</v>
      </c>
      <c r="L125" s="68" t="s">
        <v>275</v>
      </c>
    </row>
    <row r="126" spans="2:12" x14ac:dyDescent="0.5">
      <c r="B126" s="58">
        <v>207</v>
      </c>
      <c r="C126" s="1" t="s">
        <v>570</v>
      </c>
      <c r="D126" s="8" t="s">
        <v>17</v>
      </c>
      <c r="E126" s="8" t="s">
        <v>869</v>
      </c>
      <c r="F126" s="19" t="s">
        <v>329</v>
      </c>
      <c r="G126" s="145" t="s">
        <v>102</v>
      </c>
      <c r="H126" s="20">
        <v>2</v>
      </c>
      <c r="I126" s="66">
        <v>55311222</v>
      </c>
      <c r="J126" s="42"/>
      <c r="K126" s="17" t="s">
        <v>285</v>
      </c>
      <c r="L126" s="68" t="s">
        <v>286</v>
      </c>
    </row>
    <row r="127" spans="2:12" x14ac:dyDescent="0.5">
      <c r="B127" s="58">
        <v>208</v>
      </c>
      <c r="C127" s="1" t="s">
        <v>571</v>
      </c>
      <c r="D127" s="18" t="s">
        <v>10</v>
      </c>
      <c r="E127" s="8" t="s">
        <v>869</v>
      </c>
      <c r="F127" s="19" t="s">
        <v>542</v>
      </c>
      <c r="G127" s="145" t="s">
        <v>102</v>
      </c>
      <c r="H127" s="20">
        <v>2</v>
      </c>
      <c r="I127" s="66">
        <v>23171616</v>
      </c>
      <c r="J127" s="42"/>
      <c r="K127" s="17" t="s">
        <v>285</v>
      </c>
      <c r="L127" s="68" t="s">
        <v>286</v>
      </c>
    </row>
    <row r="128" spans="2:12" x14ac:dyDescent="0.5">
      <c r="B128" s="58">
        <v>216</v>
      </c>
      <c r="C128" s="1" t="s">
        <v>590</v>
      </c>
      <c r="D128" s="18" t="s">
        <v>10</v>
      </c>
      <c r="E128" s="8" t="s">
        <v>869</v>
      </c>
      <c r="F128" s="19" t="s">
        <v>591</v>
      </c>
      <c r="G128" s="144" t="s">
        <v>120</v>
      </c>
      <c r="H128" s="20">
        <v>2</v>
      </c>
      <c r="I128" s="66">
        <v>28469558</v>
      </c>
      <c r="J128" s="42" t="s">
        <v>592</v>
      </c>
      <c r="K128" s="67" t="s">
        <v>32</v>
      </c>
      <c r="L128" s="76" t="s">
        <v>239</v>
      </c>
    </row>
    <row r="129" spans="2:12" x14ac:dyDescent="0.5">
      <c r="B129" s="58">
        <v>217</v>
      </c>
      <c r="C129" s="1" t="s">
        <v>593</v>
      </c>
      <c r="D129" s="18" t="s">
        <v>10</v>
      </c>
      <c r="E129" s="8" t="s">
        <v>869</v>
      </c>
      <c r="F129" s="19" t="s">
        <v>384</v>
      </c>
      <c r="G129" s="144" t="s">
        <v>120</v>
      </c>
      <c r="H129" s="20">
        <v>2</v>
      </c>
      <c r="I129" s="66">
        <v>97636869</v>
      </c>
      <c r="J129" s="42" t="s">
        <v>594</v>
      </c>
      <c r="K129" s="67" t="s">
        <v>32</v>
      </c>
      <c r="L129" s="76" t="s">
        <v>239</v>
      </c>
    </row>
    <row r="130" spans="2:12" x14ac:dyDescent="0.5">
      <c r="B130" s="58">
        <v>218</v>
      </c>
      <c r="C130" s="1" t="s">
        <v>595</v>
      </c>
      <c r="D130" s="18" t="s">
        <v>10</v>
      </c>
      <c r="E130" s="8" t="s">
        <v>869</v>
      </c>
      <c r="F130" s="19" t="s">
        <v>596</v>
      </c>
      <c r="G130" s="144" t="s">
        <v>120</v>
      </c>
      <c r="H130" s="20">
        <v>2</v>
      </c>
      <c r="I130" s="66">
        <v>77776363</v>
      </c>
      <c r="J130" s="42" t="s">
        <v>597</v>
      </c>
      <c r="K130" s="67" t="s">
        <v>32</v>
      </c>
      <c r="L130" s="76" t="s">
        <v>239</v>
      </c>
    </row>
    <row r="131" spans="2:12" x14ac:dyDescent="0.5">
      <c r="B131" s="58">
        <v>219</v>
      </c>
      <c r="C131" s="1" t="s">
        <v>598</v>
      </c>
      <c r="D131" s="8" t="s">
        <v>17</v>
      </c>
      <c r="E131" s="8" t="s">
        <v>869</v>
      </c>
      <c r="F131" s="19" t="s">
        <v>599</v>
      </c>
      <c r="G131" s="144" t="s">
        <v>120</v>
      </c>
      <c r="H131" s="20">
        <v>2</v>
      </c>
      <c r="I131" s="66">
        <v>98538002</v>
      </c>
      <c r="J131" s="42"/>
      <c r="K131" s="67" t="s">
        <v>32</v>
      </c>
      <c r="L131" s="76" t="s">
        <v>239</v>
      </c>
    </row>
    <row r="132" spans="2:12" x14ac:dyDescent="0.5">
      <c r="B132" s="58">
        <v>220</v>
      </c>
      <c r="C132" s="1" t="s">
        <v>600</v>
      </c>
      <c r="D132" s="8" t="s">
        <v>17</v>
      </c>
      <c r="E132" s="8" t="s">
        <v>869</v>
      </c>
      <c r="F132" s="19" t="s">
        <v>250</v>
      </c>
      <c r="G132" s="144" t="s">
        <v>120</v>
      </c>
      <c r="H132" s="20">
        <v>2</v>
      </c>
      <c r="I132" s="66">
        <v>34431644</v>
      </c>
      <c r="J132" s="42" t="s">
        <v>601</v>
      </c>
      <c r="K132" s="67" t="s">
        <v>252</v>
      </c>
      <c r="L132" s="76" t="s">
        <v>253</v>
      </c>
    </row>
    <row r="133" spans="2:12" x14ac:dyDescent="0.5">
      <c r="B133" s="58">
        <v>221</v>
      </c>
      <c r="C133" s="1" t="s">
        <v>602</v>
      </c>
      <c r="D133" s="8" t="s">
        <v>17</v>
      </c>
      <c r="E133" s="8" t="s">
        <v>869</v>
      </c>
      <c r="F133" s="19" t="s">
        <v>603</v>
      </c>
      <c r="G133" s="144" t="s">
        <v>120</v>
      </c>
      <c r="H133" s="20">
        <v>2</v>
      </c>
      <c r="I133" s="66">
        <v>55757373</v>
      </c>
      <c r="J133" s="42" t="s">
        <v>604</v>
      </c>
      <c r="K133" s="67" t="s">
        <v>252</v>
      </c>
      <c r="L133" s="76" t="s">
        <v>253</v>
      </c>
    </row>
    <row r="134" spans="2:12" x14ac:dyDescent="0.5">
      <c r="B134" s="58">
        <v>222</v>
      </c>
      <c r="C134" s="1" t="s">
        <v>605</v>
      </c>
      <c r="D134" s="18" t="s">
        <v>10</v>
      </c>
      <c r="E134" s="8" t="s">
        <v>869</v>
      </c>
      <c r="F134" s="19" t="s">
        <v>606</v>
      </c>
      <c r="G134" s="144" t="s">
        <v>120</v>
      </c>
      <c r="H134" s="20">
        <v>2</v>
      </c>
      <c r="I134" s="66"/>
      <c r="J134" s="42"/>
      <c r="K134" s="67" t="s">
        <v>252</v>
      </c>
      <c r="L134" s="76" t="s">
        <v>253</v>
      </c>
    </row>
    <row r="135" spans="2:12" x14ac:dyDescent="0.5">
      <c r="B135" s="58">
        <v>230</v>
      </c>
      <c r="C135" s="1" t="s">
        <v>631</v>
      </c>
      <c r="D135" s="8" t="s">
        <v>17</v>
      </c>
      <c r="E135" s="8" t="s">
        <v>869</v>
      </c>
      <c r="F135" s="19" t="s">
        <v>632</v>
      </c>
      <c r="G135" s="144" t="s">
        <v>120</v>
      </c>
      <c r="H135" s="20">
        <v>2</v>
      </c>
      <c r="I135" s="21">
        <v>95404005</v>
      </c>
      <c r="J135" s="43"/>
      <c r="K135" s="17" t="s">
        <v>285</v>
      </c>
      <c r="L135" s="76" t="s">
        <v>286</v>
      </c>
    </row>
    <row r="136" spans="2:12" x14ac:dyDescent="0.5">
      <c r="B136" s="58">
        <v>231</v>
      </c>
      <c r="C136" s="1" t="s">
        <v>633</v>
      </c>
      <c r="D136" s="8" t="s">
        <v>17</v>
      </c>
      <c r="E136" s="8" t="s">
        <v>869</v>
      </c>
      <c r="F136" s="19" t="s">
        <v>634</v>
      </c>
      <c r="G136" s="144" t="s">
        <v>120</v>
      </c>
      <c r="H136" s="20">
        <v>2</v>
      </c>
      <c r="I136" s="23">
        <v>97597296</v>
      </c>
      <c r="J136" s="43" t="s">
        <v>635</v>
      </c>
      <c r="K136" s="17" t="s">
        <v>285</v>
      </c>
      <c r="L136" s="76" t="s">
        <v>286</v>
      </c>
    </row>
    <row r="137" spans="2:12" x14ac:dyDescent="0.5">
      <c r="B137" s="58">
        <v>232</v>
      </c>
      <c r="C137" s="1" t="s">
        <v>636</v>
      </c>
      <c r="D137" s="8" t="s">
        <v>17</v>
      </c>
      <c r="E137" s="8" t="s">
        <v>869</v>
      </c>
      <c r="F137" s="19" t="s">
        <v>637</v>
      </c>
      <c r="G137" s="144" t="s">
        <v>120</v>
      </c>
      <c r="H137" s="20">
        <v>2</v>
      </c>
      <c r="I137" s="21">
        <v>99966343</v>
      </c>
      <c r="J137" s="43" t="s">
        <v>638</v>
      </c>
      <c r="K137" s="17" t="s">
        <v>285</v>
      </c>
      <c r="L137" s="76" t="s">
        <v>286</v>
      </c>
    </row>
    <row r="138" spans="2:12" x14ac:dyDescent="0.5">
      <c r="B138" s="58">
        <v>233</v>
      </c>
      <c r="C138" s="1" t="s">
        <v>639</v>
      </c>
      <c r="D138" s="8" t="s">
        <v>17</v>
      </c>
      <c r="E138" s="8" t="s">
        <v>869</v>
      </c>
      <c r="F138" s="19" t="s">
        <v>640</v>
      </c>
      <c r="G138" s="144" t="s">
        <v>120</v>
      </c>
      <c r="H138" s="20">
        <v>2</v>
      </c>
      <c r="I138" s="21">
        <v>99648979</v>
      </c>
      <c r="J138" s="43" t="s">
        <v>641</v>
      </c>
      <c r="K138" s="17" t="s">
        <v>285</v>
      </c>
      <c r="L138" s="76" t="s">
        <v>286</v>
      </c>
    </row>
    <row r="139" spans="2:12" x14ac:dyDescent="0.5">
      <c r="B139" s="58">
        <v>234</v>
      </c>
      <c r="C139" s="1" t="s">
        <v>642</v>
      </c>
      <c r="D139" s="18" t="s">
        <v>10</v>
      </c>
      <c r="E139" s="8" t="s">
        <v>869</v>
      </c>
      <c r="F139" s="19" t="s">
        <v>643</v>
      </c>
      <c r="G139" s="144" t="s">
        <v>120</v>
      </c>
      <c r="H139" s="20">
        <v>2</v>
      </c>
      <c r="I139" s="21">
        <v>55551094</v>
      </c>
      <c r="J139" s="43" t="s">
        <v>644</v>
      </c>
      <c r="K139" s="17" t="s">
        <v>285</v>
      </c>
      <c r="L139" s="76" t="s">
        <v>286</v>
      </c>
    </row>
    <row r="140" spans="2:12" x14ac:dyDescent="0.5">
      <c r="B140" s="58">
        <v>242</v>
      </c>
      <c r="C140" s="4" t="s">
        <v>664</v>
      </c>
      <c r="D140" s="18" t="s">
        <v>10</v>
      </c>
      <c r="E140" s="8" t="s">
        <v>869</v>
      </c>
      <c r="F140" s="19" t="s">
        <v>665</v>
      </c>
      <c r="G140" s="144" t="s">
        <v>140</v>
      </c>
      <c r="H140" s="20">
        <v>2</v>
      </c>
      <c r="I140" s="66">
        <v>77755996</v>
      </c>
      <c r="J140" s="42"/>
      <c r="K140" s="67" t="s">
        <v>32</v>
      </c>
      <c r="L140" s="68" t="s">
        <v>239</v>
      </c>
    </row>
    <row r="141" spans="2:12" x14ac:dyDescent="0.5">
      <c r="B141" s="58">
        <v>243</v>
      </c>
      <c r="C141" s="4" t="s">
        <v>666</v>
      </c>
      <c r="D141" s="18" t="s">
        <v>10</v>
      </c>
      <c r="E141" s="8" t="s">
        <v>865</v>
      </c>
      <c r="F141" s="19" t="s">
        <v>665</v>
      </c>
      <c r="G141" s="144" t="s">
        <v>140</v>
      </c>
      <c r="H141" s="20">
        <v>2</v>
      </c>
      <c r="I141" s="66">
        <v>99956749</v>
      </c>
      <c r="J141" s="42" t="s">
        <v>667</v>
      </c>
      <c r="K141" s="67" t="s">
        <v>32</v>
      </c>
      <c r="L141" s="68" t="s">
        <v>239</v>
      </c>
    </row>
    <row r="142" spans="2:12" ht="40.5" x14ac:dyDescent="0.5">
      <c r="B142" s="58">
        <v>244</v>
      </c>
      <c r="C142" s="4" t="s">
        <v>668</v>
      </c>
      <c r="D142" s="8" t="s">
        <v>17</v>
      </c>
      <c r="E142" s="8" t="s">
        <v>869</v>
      </c>
      <c r="F142" s="19" t="s">
        <v>669</v>
      </c>
      <c r="G142" s="144" t="s">
        <v>140</v>
      </c>
      <c r="H142" s="20">
        <v>2</v>
      </c>
      <c r="I142" s="69" t="s">
        <v>670</v>
      </c>
      <c r="J142" s="42" t="s">
        <v>671</v>
      </c>
      <c r="K142" s="67" t="s">
        <v>32</v>
      </c>
      <c r="L142" s="68" t="s">
        <v>239</v>
      </c>
    </row>
    <row r="143" spans="2:12" x14ac:dyDescent="0.5">
      <c r="B143" s="58">
        <v>246</v>
      </c>
      <c r="C143" s="1" t="s">
        <v>674</v>
      </c>
      <c r="D143" s="18" t="s">
        <v>10</v>
      </c>
      <c r="E143" s="8" t="s">
        <v>869</v>
      </c>
      <c r="F143" s="19" t="s">
        <v>675</v>
      </c>
      <c r="G143" s="144" t="s">
        <v>140</v>
      </c>
      <c r="H143" s="20">
        <v>2</v>
      </c>
      <c r="I143" s="66">
        <v>77744574</v>
      </c>
      <c r="J143" s="42"/>
      <c r="K143" s="67" t="s">
        <v>252</v>
      </c>
      <c r="L143" s="68" t="s">
        <v>253</v>
      </c>
    </row>
    <row r="144" spans="2:12" ht="40.5" x14ac:dyDescent="0.5">
      <c r="B144" s="58">
        <v>247</v>
      </c>
      <c r="C144" s="1" t="s">
        <v>676</v>
      </c>
      <c r="D144" s="18" t="s">
        <v>10</v>
      </c>
      <c r="E144" s="8" t="s">
        <v>869</v>
      </c>
      <c r="F144" s="19" t="s">
        <v>677</v>
      </c>
      <c r="G144" s="144" t="s">
        <v>140</v>
      </c>
      <c r="H144" s="20">
        <v>2</v>
      </c>
      <c r="I144" s="69">
        <v>55742614</v>
      </c>
      <c r="J144" s="42"/>
      <c r="K144" s="67" t="s">
        <v>252</v>
      </c>
      <c r="L144" s="68" t="s">
        <v>253</v>
      </c>
    </row>
    <row r="145" spans="2:12" x14ac:dyDescent="0.5">
      <c r="B145" s="58">
        <v>248</v>
      </c>
      <c r="C145" s="1" t="s">
        <v>678</v>
      </c>
      <c r="D145" s="18" t="s">
        <v>10</v>
      </c>
      <c r="E145" s="8" t="s">
        <v>869</v>
      </c>
      <c r="F145" s="19" t="s">
        <v>679</v>
      </c>
      <c r="G145" s="144" t="s">
        <v>140</v>
      </c>
      <c r="H145" s="20">
        <v>2</v>
      </c>
      <c r="I145" s="71" t="s">
        <v>680</v>
      </c>
      <c r="J145" s="42"/>
      <c r="K145" s="67" t="s">
        <v>264</v>
      </c>
      <c r="L145" s="68" t="s">
        <v>265</v>
      </c>
    </row>
    <row r="146" spans="2:12" ht="40.5" x14ac:dyDescent="0.5">
      <c r="B146" s="58">
        <v>249</v>
      </c>
      <c r="C146" s="1" t="s">
        <v>681</v>
      </c>
      <c r="D146" s="18" t="s">
        <v>10</v>
      </c>
      <c r="E146" s="8" t="s">
        <v>869</v>
      </c>
      <c r="F146" s="19" t="s">
        <v>682</v>
      </c>
      <c r="G146" s="144" t="s">
        <v>140</v>
      </c>
      <c r="H146" s="20">
        <v>2</v>
      </c>
      <c r="I146" s="70" t="s">
        <v>683</v>
      </c>
      <c r="J146" s="44"/>
      <c r="K146" s="67" t="s">
        <v>264</v>
      </c>
      <c r="L146" s="68" t="s">
        <v>265</v>
      </c>
    </row>
    <row r="147" spans="2:12" x14ac:dyDescent="0.5">
      <c r="B147" s="58">
        <v>250</v>
      </c>
      <c r="C147" s="1" t="s">
        <v>684</v>
      </c>
      <c r="D147" s="18" t="s">
        <v>10</v>
      </c>
      <c r="E147" s="8" t="s">
        <v>869</v>
      </c>
      <c r="F147" s="22" t="s">
        <v>685</v>
      </c>
      <c r="G147" s="144" t="s">
        <v>140</v>
      </c>
      <c r="H147" s="20">
        <v>2</v>
      </c>
      <c r="I147" s="71">
        <v>59728719</v>
      </c>
      <c r="J147" s="42"/>
      <c r="K147" s="67" t="s">
        <v>264</v>
      </c>
      <c r="L147" s="68" t="s">
        <v>265</v>
      </c>
    </row>
    <row r="148" spans="2:12" x14ac:dyDescent="0.5">
      <c r="B148" s="58">
        <v>252</v>
      </c>
      <c r="C148" s="1" t="s">
        <v>689</v>
      </c>
      <c r="D148" s="18" t="s">
        <v>10</v>
      </c>
      <c r="E148" s="8" t="s">
        <v>869</v>
      </c>
      <c r="F148" s="19" t="s">
        <v>329</v>
      </c>
      <c r="G148" s="144" t="s">
        <v>140</v>
      </c>
      <c r="H148" s="20">
        <v>2</v>
      </c>
      <c r="I148" s="21">
        <v>93702768</v>
      </c>
      <c r="J148" s="62" t="s">
        <v>690</v>
      </c>
      <c r="K148" s="17" t="s">
        <v>274</v>
      </c>
      <c r="L148" s="68" t="s">
        <v>275</v>
      </c>
    </row>
    <row r="149" spans="2:12" x14ac:dyDescent="0.5">
      <c r="B149" s="58">
        <v>253</v>
      </c>
      <c r="C149" s="1" t="s">
        <v>691</v>
      </c>
      <c r="D149" s="18" t="s">
        <v>10</v>
      </c>
      <c r="E149" s="8" t="s">
        <v>869</v>
      </c>
      <c r="F149" s="19" t="s">
        <v>184</v>
      </c>
      <c r="G149" s="144" t="s">
        <v>140</v>
      </c>
      <c r="H149" s="20">
        <v>2</v>
      </c>
      <c r="I149" s="23">
        <v>56164923</v>
      </c>
      <c r="J149" s="62" t="s">
        <v>692</v>
      </c>
      <c r="K149" s="17" t="s">
        <v>274</v>
      </c>
      <c r="L149" s="68" t="s">
        <v>275</v>
      </c>
    </row>
    <row r="150" spans="2:12" x14ac:dyDescent="0.5">
      <c r="B150" s="58">
        <v>255</v>
      </c>
      <c r="C150" s="1" t="s">
        <v>696</v>
      </c>
      <c r="D150" s="8" t="s">
        <v>17</v>
      </c>
      <c r="E150" s="8" t="s">
        <v>869</v>
      </c>
      <c r="F150" s="19" t="s">
        <v>697</v>
      </c>
      <c r="G150" s="144" t="s">
        <v>140</v>
      </c>
      <c r="H150" s="20">
        <v>2</v>
      </c>
      <c r="I150" s="21">
        <v>52111601</v>
      </c>
      <c r="J150" s="43"/>
      <c r="K150" s="17" t="s">
        <v>285</v>
      </c>
      <c r="L150" s="68" t="s">
        <v>286</v>
      </c>
    </row>
    <row r="151" spans="2:12" x14ac:dyDescent="0.5">
      <c r="B151" s="58">
        <v>257</v>
      </c>
      <c r="C151" s="1" t="s">
        <v>700</v>
      </c>
      <c r="D151" s="18" t="s">
        <v>10</v>
      </c>
      <c r="E151" s="8" t="s">
        <v>869</v>
      </c>
      <c r="F151" s="19" t="s">
        <v>568</v>
      </c>
      <c r="G151" s="144" t="s">
        <v>140</v>
      </c>
      <c r="H151" s="20">
        <v>2</v>
      </c>
      <c r="I151" s="21">
        <v>98759995</v>
      </c>
      <c r="J151" s="43" t="s">
        <v>701</v>
      </c>
      <c r="K151" s="17" t="s">
        <v>285</v>
      </c>
      <c r="L151" s="68" t="s">
        <v>286</v>
      </c>
    </row>
    <row r="152" spans="2:12" x14ac:dyDescent="0.5">
      <c r="B152" s="58">
        <v>258</v>
      </c>
      <c r="C152" s="1" t="s">
        <v>702</v>
      </c>
      <c r="D152" s="18" t="s">
        <v>10</v>
      </c>
      <c r="E152" s="8" t="s">
        <v>869</v>
      </c>
      <c r="F152" s="19" t="s">
        <v>703</v>
      </c>
      <c r="G152" s="144" t="s">
        <v>140</v>
      </c>
      <c r="H152" s="20">
        <v>2</v>
      </c>
      <c r="I152" s="21">
        <v>28037349</v>
      </c>
      <c r="J152" s="43" t="s">
        <v>704</v>
      </c>
      <c r="K152" s="17" t="s">
        <v>285</v>
      </c>
      <c r="L152" s="68" t="s">
        <v>286</v>
      </c>
    </row>
    <row r="153" spans="2:12" x14ac:dyDescent="0.5">
      <c r="B153" s="58">
        <v>260</v>
      </c>
      <c r="C153" s="1" t="s">
        <v>708</v>
      </c>
      <c r="D153" s="8" t="s">
        <v>17</v>
      </c>
      <c r="E153" s="8" t="s">
        <v>869</v>
      </c>
      <c r="F153" s="19" t="s">
        <v>250</v>
      </c>
      <c r="G153" s="144" t="s">
        <v>140</v>
      </c>
      <c r="H153" s="20">
        <v>2</v>
      </c>
      <c r="I153" s="21">
        <v>28083038</v>
      </c>
      <c r="J153" s="43" t="s">
        <v>709</v>
      </c>
      <c r="K153" s="17" t="s">
        <v>285</v>
      </c>
      <c r="L153" s="68" t="s">
        <v>286</v>
      </c>
    </row>
    <row r="154" spans="2:12" x14ac:dyDescent="0.5">
      <c r="B154" s="58">
        <v>261</v>
      </c>
      <c r="C154" s="1" t="s">
        <v>710</v>
      </c>
      <c r="D154" s="8" t="s">
        <v>17</v>
      </c>
      <c r="E154" s="8" t="s">
        <v>869</v>
      </c>
      <c r="F154" s="19" t="s">
        <v>329</v>
      </c>
      <c r="G154" s="144" t="s">
        <v>140</v>
      </c>
      <c r="H154" s="20">
        <v>2</v>
      </c>
      <c r="I154" s="21">
        <v>56283694</v>
      </c>
      <c r="J154" s="43"/>
      <c r="K154" s="17" t="s">
        <v>285</v>
      </c>
      <c r="L154" s="68" t="s">
        <v>286</v>
      </c>
    </row>
    <row r="155" spans="2:12" x14ac:dyDescent="0.5">
      <c r="B155" s="58">
        <v>270</v>
      </c>
      <c r="C155" s="1" t="s">
        <v>728</v>
      </c>
      <c r="D155" s="8" t="s">
        <v>17</v>
      </c>
      <c r="E155" s="8" t="s">
        <v>869</v>
      </c>
      <c r="F155" s="19" t="s">
        <v>729</v>
      </c>
      <c r="G155" s="144" t="s">
        <v>159</v>
      </c>
      <c r="H155" s="20">
        <v>2</v>
      </c>
      <c r="I155" s="66">
        <v>96883033</v>
      </c>
      <c r="J155" s="42"/>
      <c r="K155" s="67" t="s">
        <v>32</v>
      </c>
      <c r="L155" s="68" t="s">
        <v>239</v>
      </c>
    </row>
    <row r="156" spans="2:12" x14ac:dyDescent="0.5">
      <c r="B156" s="58">
        <v>271</v>
      </c>
      <c r="C156" s="1" t="s">
        <v>730</v>
      </c>
      <c r="D156" s="8" t="s">
        <v>17</v>
      </c>
      <c r="E156" s="8" t="s">
        <v>869</v>
      </c>
      <c r="F156" s="19" t="s">
        <v>731</v>
      </c>
      <c r="G156" s="144" t="s">
        <v>159</v>
      </c>
      <c r="H156" s="20">
        <v>2</v>
      </c>
      <c r="I156" s="66">
        <v>23000955</v>
      </c>
      <c r="J156" s="42"/>
      <c r="K156" s="67" t="s">
        <v>252</v>
      </c>
      <c r="L156" s="68" t="s">
        <v>253</v>
      </c>
    </row>
    <row r="157" spans="2:12" x14ac:dyDescent="0.5">
      <c r="B157" s="58">
        <v>272</v>
      </c>
      <c r="C157" s="1" t="s">
        <v>732</v>
      </c>
      <c r="D157" s="8" t="s">
        <v>17</v>
      </c>
      <c r="E157" s="8" t="s">
        <v>869</v>
      </c>
      <c r="F157" s="19" t="s">
        <v>530</v>
      </c>
      <c r="G157" s="144" t="s">
        <v>159</v>
      </c>
      <c r="H157" s="20">
        <v>2</v>
      </c>
      <c r="I157" s="66">
        <v>23632285</v>
      </c>
      <c r="J157" s="42"/>
      <c r="K157" s="67" t="s">
        <v>252</v>
      </c>
      <c r="L157" s="68" t="s">
        <v>253</v>
      </c>
    </row>
    <row r="158" spans="2:12" x14ac:dyDescent="0.5">
      <c r="B158" s="58">
        <v>273</v>
      </c>
      <c r="C158" s="1" t="s">
        <v>733</v>
      </c>
      <c r="D158" s="18" t="s">
        <v>10</v>
      </c>
      <c r="E158" s="8" t="s">
        <v>869</v>
      </c>
      <c r="F158" s="19" t="s">
        <v>734</v>
      </c>
      <c r="G158" s="144" t="s">
        <v>159</v>
      </c>
      <c r="H158" s="20">
        <v>2</v>
      </c>
      <c r="I158" s="66">
        <v>99979715</v>
      </c>
      <c r="J158" s="42" t="s">
        <v>735</v>
      </c>
      <c r="K158" s="67" t="s">
        <v>252</v>
      </c>
      <c r="L158" s="68" t="s">
        <v>253</v>
      </c>
    </row>
    <row r="159" spans="2:12" x14ac:dyDescent="0.5">
      <c r="B159" s="58">
        <v>274</v>
      </c>
      <c r="C159" s="1" t="s">
        <v>736</v>
      </c>
      <c r="D159" s="8" t="s">
        <v>17</v>
      </c>
      <c r="E159" s="8" t="s">
        <v>869</v>
      </c>
      <c r="F159" s="19" t="s">
        <v>737</v>
      </c>
      <c r="G159" s="144" t="s">
        <v>159</v>
      </c>
      <c r="H159" s="20">
        <v>2</v>
      </c>
      <c r="I159" s="71">
        <v>29264885</v>
      </c>
      <c r="J159" s="44"/>
      <c r="K159" s="67" t="s">
        <v>264</v>
      </c>
      <c r="L159" s="68" t="s">
        <v>265</v>
      </c>
    </row>
    <row r="160" spans="2:12" x14ac:dyDescent="0.5">
      <c r="B160" s="58">
        <v>275</v>
      </c>
      <c r="C160" s="1" t="s">
        <v>738</v>
      </c>
      <c r="D160" s="8" t="s">
        <v>17</v>
      </c>
      <c r="E160" s="8" t="s">
        <v>869</v>
      </c>
      <c r="F160" s="19" t="s">
        <v>739</v>
      </c>
      <c r="G160" s="144" t="s">
        <v>159</v>
      </c>
      <c r="H160" s="20">
        <v>2</v>
      </c>
      <c r="I160" s="71">
        <v>28972097</v>
      </c>
      <c r="J160" s="42"/>
      <c r="K160" s="67" t="s">
        <v>264</v>
      </c>
      <c r="L160" s="68" t="s">
        <v>265</v>
      </c>
    </row>
    <row r="161" spans="2:12" x14ac:dyDescent="0.5">
      <c r="B161" s="58">
        <v>276</v>
      </c>
      <c r="C161" s="1" t="s">
        <v>740</v>
      </c>
      <c r="D161" s="18" t="s">
        <v>10</v>
      </c>
      <c r="E161" s="8" t="s">
        <v>869</v>
      </c>
      <c r="F161" s="19" t="s">
        <v>741</v>
      </c>
      <c r="G161" s="144" t="s">
        <v>159</v>
      </c>
      <c r="H161" s="20">
        <v>2</v>
      </c>
      <c r="I161" s="71">
        <v>22271666</v>
      </c>
      <c r="J161" s="44"/>
      <c r="K161" s="67" t="s">
        <v>264</v>
      </c>
      <c r="L161" s="68" t="s">
        <v>265</v>
      </c>
    </row>
    <row r="162" spans="2:12" x14ac:dyDescent="0.5">
      <c r="B162" s="58">
        <v>277</v>
      </c>
      <c r="C162" s="1" t="s">
        <v>742</v>
      </c>
      <c r="D162" s="18" t="s">
        <v>10</v>
      </c>
      <c r="E162" s="8" t="s">
        <v>869</v>
      </c>
      <c r="F162" s="19" t="s">
        <v>743</v>
      </c>
      <c r="G162" s="144" t="s">
        <v>159</v>
      </c>
      <c r="H162" s="20">
        <v>2</v>
      </c>
      <c r="I162" s="71">
        <v>96975956</v>
      </c>
      <c r="J162" s="42"/>
      <c r="K162" s="67" t="s">
        <v>264</v>
      </c>
      <c r="L162" s="68" t="s">
        <v>265</v>
      </c>
    </row>
    <row r="163" spans="2:12" x14ac:dyDescent="0.5">
      <c r="B163" s="58">
        <v>280</v>
      </c>
      <c r="C163" s="1" t="s">
        <v>750</v>
      </c>
      <c r="D163" s="18" t="s">
        <v>10</v>
      </c>
      <c r="E163" s="8" t="s">
        <v>869</v>
      </c>
      <c r="F163" s="19" t="s">
        <v>751</v>
      </c>
      <c r="G163" s="144" t="s">
        <v>159</v>
      </c>
      <c r="H163" s="20">
        <v>2</v>
      </c>
      <c r="I163" s="66">
        <v>305793930</v>
      </c>
      <c r="J163" s="42"/>
      <c r="K163" s="17" t="s">
        <v>274</v>
      </c>
      <c r="L163" s="68" t="s">
        <v>275</v>
      </c>
    </row>
    <row r="164" spans="2:12" x14ac:dyDescent="0.5">
      <c r="B164" s="58">
        <v>282</v>
      </c>
      <c r="C164" s="1" t="s">
        <v>754</v>
      </c>
      <c r="D164" s="8" t="s">
        <v>17</v>
      </c>
      <c r="E164" s="8" t="s">
        <v>869</v>
      </c>
      <c r="F164" s="19" t="s">
        <v>755</v>
      </c>
      <c r="G164" s="144" t="s">
        <v>159</v>
      </c>
      <c r="H164" s="20">
        <v>2</v>
      </c>
      <c r="I164" s="21">
        <v>98785956</v>
      </c>
      <c r="J164" s="43"/>
      <c r="K164" s="17" t="s">
        <v>285</v>
      </c>
      <c r="L164" s="68" t="s">
        <v>286</v>
      </c>
    </row>
    <row r="165" spans="2:12" x14ac:dyDescent="0.5">
      <c r="B165" s="58">
        <v>283</v>
      </c>
      <c r="C165" s="1" t="s">
        <v>756</v>
      </c>
      <c r="D165" s="8" t="s">
        <v>17</v>
      </c>
      <c r="E165" s="8" t="s">
        <v>869</v>
      </c>
      <c r="F165" s="19" t="s">
        <v>757</v>
      </c>
      <c r="G165" s="144" t="s">
        <v>159</v>
      </c>
      <c r="H165" s="20">
        <v>2</v>
      </c>
      <c r="I165" s="21">
        <v>56907979</v>
      </c>
      <c r="J165" s="43" t="s">
        <v>758</v>
      </c>
      <c r="K165" s="17" t="s">
        <v>285</v>
      </c>
      <c r="L165" s="68" t="s">
        <v>286</v>
      </c>
    </row>
    <row r="166" spans="2:12" x14ac:dyDescent="0.5">
      <c r="B166" s="58">
        <v>288</v>
      </c>
      <c r="C166" s="1" t="s">
        <v>290</v>
      </c>
      <c r="D166" s="8" t="s">
        <v>17</v>
      </c>
      <c r="E166" s="8" t="s">
        <v>869</v>
      </c>
      <c r="F166" s="19" t="s">
        <v>768</v>
      </c>
      <c r="G166" s="144" t="s">
        <v>12</v>
      </c>
      <c r="H166" s="20">
        <v>13</v>
      </c>
      <c r="I166" s="1">
        <v>55830689</v>
      </c>
      <c r="J166" s="42"/>
      <c r="K166" s="17" t="s">
        <v>14</v>
      </c>
      <c r="L166" s="76" t="s">
        <v>33</v>
      </c>
    </row>
    <row r="167" spans="2:12" x14ac:dyDescent="0.5">
      <c r="B167" s="58">
        <v>289</v>
      </c>
      <c r="C167" s="31" t="s">
        <v>769</v>
      </c>
      <c r="D167" s="8" t="s">
        <v>17</v>
      </c>
      <c r="E167" s="8" t="s">
        <v>866</v>
      </c>
      <c r="F167" s="9" t="s">
        <v>770</v>
      </c>
      <c r="G167" s="144" t="s">
        <v>12</v>
      </c>
      <c r="H167" s="20">
        <v>13</v>
      </c>
      <c r="I167" s="31">
        <v>22558080</v>
      </c>
      <c r="J167" s="44"/>
      <c r="K167" s="17" t="s">
        <v>26</v>
      </c>
      <c r="L167" s="76" t="s">
        <v>771</v>
      </c>
    </row>
    <row r="168" spans="2:12" x14ac:dyDescent="0.5">
      <c r="B168" s="58">
        <v>290</v>
      </c>
      <c r="C168" s="31" t="s">
        <v>772</v>
      </c>
      <c r="D168" s="8" t="s">
        <v>17</v>
      </c>
      <c r="E168" s="8" t="s">
        <v>869</v>
      </c>
      <c r="F168" s="9" t="s">
        <v>773</v>
      </c>
      <c r="G168" s="144" t="s">
        <v>12</v>
      </c>
      <c r="H168" s="20">
        <v>13</v>
      </c>
      <c r="I168" s="31">
        <v>55398463</v>
      </c>
      <c r="J168" s="44"/>
      <c r="K168" s="17" t="s">
        <v>26</v>
      </c>
      <c r="L168" s="76" t="s">
        <v>771</v>
      </c>
    </row>
    <row r="169" spans="2:12" x14ac:dyDescent="0.5">
      <c r="B169" s="58">
        <v>292</v>
      </c>
      <c r="C169" s="31" t="s">
        <v>776</v>
      </c>
      <c r="D169" s="8" t="s">
        <v>17</v>
      </c>
      <c r="E169" s="8" t="s">
        <v>869</v>
      </c>
      <c r="F169" s="9" t="s">
        <v>777</v>
      </c>
      <c r="G169" s="144" t="s">
        <v>12</v>
      </c>
      <c r="H169" s="20">
        <v>13</v>
      </c>
      <c r="I169" s="31"/>
      <c r="J169" s="44"/>
      <c r="K169" s="17" t="s">
        <v>26</v>
      </c>
      <c r="L169" s="76" t="s">
        <v>771</v>
      </c>
    </row>
    <row r="170" spans="2:12" x14ac:dyDescent="0.5">
      <c r="B170" s="58">
        <v>294</v>
      </c>
      <c r="C170" s="31" t="s">
        <v>781</v>
      </c>
      <c r="D170" s="8" t="s">
        <v>17</v>
      </c>
      <c r="E170" s="8" t="s">
        <v>869</v>
      </c>
      <c r="F170" s="19" t="s">
        <v>782</v>
      </c>
      <c r="G170" s="145" t="s">
        <v>39</v>
      </c>
      <c r="H170" s="20">
        <v>13</v>
      </c>
      <c r="I170" s="1" t="s">
        <v>52</v>
      </c>
      <c r="J170" s="44"/>
      <c r="K170" s="17" t="s">
        <v>14</v>
      </c>
      <c r="L170" s="76" t="s">
        <v>33</v>
      </c>
    </row>
    <row r="171" spans="2:12" x14ac:dyDescent="0.5">
      <c r="B171" s="58">
        <v>295</v>
      </c>
      <c r="C171" s="32" t="s">
        <v>783</v>
      </c>
      <c r="D171" s="14" t="s">
        <v>10</v>
      </c>
      <c r="E171" s="8" t="s">
        <v>869</v>
      </c>
      <c r="F171" s="9" t="s">
        <v>739</v>
      </c>
      <c r="G171" s="145" t="s">
        <v>39</v>
      </c>
      <c r="H171" s="20">
        <v>13</v>
      </c>
      <c r="I171" s="31">
        <v>54203849</v>
      </c>
      <c r="J171" s="65" t="s">
        <v>784</v>
      </c>
      <c r="K171" s="17" t="s">
        <v>26</v>
      </c>
      <c r="L171" s="76" t="s">
        <v>771</v>
      </c>
    </row>
    <row r="172" spans="2:12" x14ac:dyDescent="0.5">
      <c r="B172" s="58">
        <v>296</v>
      </c>
      <c r="C172" s="32" t="s">
        <v>785</v>
      </c>
      <c r="D172" s="8" t="s">
        <v>17</v>
      </c>
      <c r="E172" s="8" t="s">
        <v>869</v>
      </c>
      <c r="F172" s="9" t="s">
        <v>739</v>
      </c>
      <c r="G172" s="145" t="s">
        <v>39</v>
      </c>
      <c r="H172" s="20">
        <v>13</v>
      </c>
      <c r="I172" s="31">
        <v>59998459</v>
      </c>
      <c r="J172" s="32"/>
      <c r="K172" s="17" t="s">
        <v>26</v>
      </c>
      <c r="L172" s="76" t="s">
        <v>771</v>
      </c>
    </row>
    <row r="173" spans="2:12" x14ac:dyDescent="0.5">
      <c r="B173" s="90">
        <v>497</v>
      </c>
      <c r="C173" s="45" t="s">
        <v>1176</v>
      </c>
      <c r="D173" s="46" t="s">
        <v>10</v>
      </c>
      <c r="E173" s="8" t="s">
        <v>869</v>
      </c>
      <c r="F173" s="107" t="s">
        <v>1177</v>
      </c>
      <c r="G173" s="153" t="s">
        <v>905</v>
      </c>
      <c r="H173" s="50">
        <v>7</v>
      </c>
      <c r="I173" s="51">
        <v>23468383</v>
      </c>
      <c r="J173" s="52"/>
      <c r="K173" s="49" t="s">
        <v>32</v>
      </c>
      <c r="L173" s="80" t="s">
        <v>1131</v>
      </c>
    </row>
    <row r="174" spans="2:12" x14ac:dyDescent="0.5">
      <c r="B174" s="58">
        <v>149</v>
      </c>
      <c r="C174" s="1" t="s">
        <v>427</v>
      </c>
      <c r="D174" s="18" t="s">
        <v>10</v>
      </c>
      <c r="E174" s="8" t="s">
        <v>869</v>
      </c>
      <c r="F174" s="19" t="s">
        <v>184</v>
      </c>
      <c r="G174" s="153" t="s">
        <v>905</v>
      </c>
      <c r="H174" s="20">
        <v>2</v>
      </c>
      <c r="I174" s="66">
        <v>99782498</v>
      </c>
      <c r="J174" s="42" t="s">
        <v>428</v>
      </c>
      <c r="K174" s="17" t="s">
        <v>274</v>
      </c>
      <c r="L174" s="68" t="s">
        <v>275</v>
      </c>
    </row>
    <row r="175" spans="2:12" x14ac:dyDescent="0.5">
      <c r="B175" s="90">
        <v>496</v>
      </c>
      <c r="C175" s="45" t="s">
        <v>1174</v>
      </c>
      <c r="D175" s="46" t="s">
        <v>10</v>
      </c>
      <c r="E175" s="8" t="s">
        <v>869</v>
      </c>
      <c r="F175" s="107" t="s">
        <v>184</v>
      </c>
      <c r="G175" s="153" t="s">
        <v>905</v>
      </c>
      <c r="H175" s="50">
        <v>7</v>
      </c>
      <c r="I175" s="51">
        <v>59562342</v>
      </c>
      <c r="J175" s="52" t="s">
        <v>1175</v>
      </c>
      <c r="K175" s="49" t="s">
        <v>32</v>
      </c>
      <c r="L175" s="80" t="s">
        <v>1131</v>
      </c>
    </row>
    <row r="176" spans="2:12" x14ac:dyDescent="0.5">
      <c r="B176" s="90">
        <v>498</v>
      </c>
      <c r="C176" s="45" t="s">
        <v>1178</v>
      </c>
      <c r="D176" s="46" t="s">
        <v>10</v>
      </c>
      <c r="E176" s="8" t="s">
        <v>869</v>
      </c>
      <c r="F176" s="107" t="s">
        <v>184</v>
      </c>
      <c r="G176" s="153" t="s">
        <v>905</v>
      </c>
      <c r="H176" s="50">
        <v>7</v>
      </c>
      <c r="I176" s="51">
        <v>97552899</v>
      </c>
      <c r="J176" s="52" t="s">
        <v>1179</v>
      </c>
      <c r="K176" s="49" t="s">
        <v>32</v>
      </c>
      <c r="L176" s="80" t="s">
        <v>1131</v>
      </c>
    </row>
    <row r="177" spans="2:12" x14ac:dyDescent="0.5">
      <c r="B177" s="58">
        <v>439</v>
      </c>
      <c r="C177" s="7" t="s">
        <v>1072</v>
      </c>
      <c r="D177" s="8" t="s">
        <v>10</v>
      </c>
      <c r="E177" s="8" t="s">
        <v>869</v>
      </c>
      <c r="F177" s="98" t="s">
        <v>273</v>
      </c>
      <c r="G177" s="153" t="s">
        <v>905</v>
      </c>
      <c r="H177" s="36">
        <v>7</v>
      </c>
      <c r="I177" s="84">
        <v>23222978</v>
      </c>
      <c r="J177" s="62" t="s">
        <v>426</v>
      </c>
      <c r="K177" s="49" t="s">
        <v>14</v>
      </c>
      <c r="L177" s="83" t="s">
        <v>1079</v>
      </c>
    </row>
    <row r="178" spans="2:12" ht="40.5" x14ac:dyDescent="0.5">
      <c r="B178" s="58">
        <v>142</v>
      </c>
      <c r="C178" s="1" t="s">
        <v>405</v>
      </c>
      <c r="D178" s="18" t="s">
        <v>10</v>
      </c>
      <c r="E178" s="8" t="s">
        <v>869</v>
      </c>
      <c r="F178" s="19" t="s">
        <v>406</v>
      </c>
      <c r="G178" s="153" t="s">
        <v>905</v>
      </c>
      <c r="H178" s="20">
        <v>2</v>
      </c>
      <c r="I178" s="66" t="s">
        <v>407</v>
      </c>
      <c r="J178" s="42" t="s">
        <v>408</v>
      </c>
      <c r="K178" s="67" t="s">
        <v>264</v>
      </c>
      <c r="L178" s="68" t="s">
        <v>265</v>
      </c>
    </row>
    <row r="179" spans="2:12" x14ac:dyDescent="0.5">
      <c r="B179" s="58">
        <v>438</v>
      </c>
      <c r="C179" s="7" t="s">
        <v>1069</v>
      </c>
      <c r="D179" s="8" t="s">
        <v>10</v>
      </c>
      <c r="E179" s="8" t="s">
        <v>869</v>
      </c>
      <c r="F179" s="98" t="s">
        <v>1070</v>
      </c>
      <c r="G179" s="153" t="s">
        <v>905</v>
      </c>
      <c r="H179" s="36">
        <v>7</v>
      </c>
      <c r="I179" s="84">
        <v>99290413</v>
      </c>
      <c r="J179" s="62" t="s">
        <v>1071</v>
      </c>
      <c r="K179" s="49" t="s">
        <v>14</v>
      </c>
      <c r="L179" s="83" t="s">
        <v>1079</v>
      </c>
    </row>
    <row r="180" spans="2:12" x14ac:dyDescent="0.5">
      <c r="B180" s="58">
        <v>305</v>
      </c>
      <c r="C180" s="1" t="s">
        <v>801</v>
      </c>
      <c r="D180" s="8" t="s">
        <v>17</v>
      </c>
      <c r="E180" s="8" t="s">
        <v>869</v>
      </c>
      <c r="F180" s="19" t="s">
        <v>802</v>
      </c>
      <c r="G180" s="144" t="s">
        <v>88</v>
      </c>
      <c r="H180" s="20">
        <v>13</v>
      </c>
      <c r="I180" s="1">
        <v>55155782</v>
      </c>
      <c r="J180" s="44"/>
      <c r="K180" s="17" t="s">
        <v>14</v>
      </c>
      <c r="L180" s="76" t="s">
        <v>33</v>
      </c>
    </row>
    <row r="181" spans="2:12" x14ac:dyDescent="0.5">
      <c r="B181" s="58">
        <v>306</v>
      </c>
      <c r="C181" s="1" t="s">
        <v>803</v>
      </c>
      <c r="D181" s="18" t="s">
        <v>10</v>
      </c>
      <c r="E181" s="8" t="s">
        <v>869</v>
      </c>
      <c r="F181" s="19" t="s">
        <v>804</v>
      </c>
      <c r="G181" s="144" t="s">
        <v>88</v>
      </c>
      <c r="H181" s="20">
        <v>13</v>
      </c>
      <c r="I181" s="1">
        <v>95598116</v>
      </c>
      <c r="J181" s="42" t="s">
        <v>30</v>
      </c>
      <c r="K181" s="17" t="s">
        <v>14</v>
      </c>
      <c r="L181" s="76" t="s">
        <v>33</v>
      </c>
    </row>
    <row r="182" spans="2:12" x14ac:dyDescent="0.5">
      <c r="B182" s="58">
        <v>309</v>
      </c>
      <c r="C182" s="32" t="s">
        <v>808</v>
      </c>
      <c r="D182" s="14" t="s">
        <v>10</v>
      </c>
      <c r="E182" s="8" t="s">
        <v>869</v>
      </c>
      <c r="F182" s="9" t="s">
        <v>809</v>
      </c>
      <c r="G182" s="144" t="s">
        <v>88</v>
      </c>
      <c r="H182" s="20">
        <v>13</v>
      </c>
      <c r="I182" s="31">
        <v>53125725</v>
      </c>
      <c r="J182" s="32"/>
      <c r="K182" s="17" t="s">
        <v>26</v>
      </c>
      <c r="L182" s="76" t="s">
        <v>771</v>
      </c>
    </row>
    <row r="183" spans="2:12" x14ac:dyDescent="0.5">
      <c r="B183" s="58">
        <v>310</v>
      </c>
      <c r="C183" s="32" t="s">
        <v>810</v>
      </c>
      <c r="D183" s="8" t="s">
        <v>17</v>
      </c>
      <c r="E183" s="8" t="s">
        <v>869</v>
      </c>
      <c r="F183" s="9" t="s">
        <v>811</v>
      </c>
      <c r="G183" s="144" t="s">
        <v>88</v>
      </c>
      <c r="H183" s="20">
        <v>13</v>
      </c>
      <c r="I183" s="31">
        <v>97023228</v>
      </c>
      <c r="J183" s="32"/>
      <c r="K183" s="17" t="s">
        <v>26</v>
      </c>
      <c r="L183" s="76" t="s">
        <v>771</v>
      </c>
    </row>
    <row r="184" spans="2:12" x14ac:dyDescent="0.5">
      <c r="B184" s="58">
        <v>311</v>
      </c>
      <c r="C184" s="32" t="s">
        <v>813</v>
      </c>
      <c r="D184" s="8" t="s">
        <v>17</v>
      </c>
      <c r="E184" s="8" t="s">
        <v>869</v>
      </c>
      <c r="F184" s="9" t="s">
        <v>814</v>
      </c>
      <c r="G184" s="144" t="s">
        <v>88</v>
      </c>
      <c r="H184" s="20">
        <v>13</v>
      </c>
      <c r="I184" s="31">
        <v>55777345</v>
      </c>
      <c r="J184" s="32"/>
      <c r="K184" s="17" t="s">
        <v>26</v>
      </c>
      <c r="L184" s="76" t="s">
        <v>771</v>
      </c>
    </row>
    <row r="185" spans="2:12" x14ac:dyDescent="0.5">
      <c r="B185" s="58">
        <v>312</v>
      </c>
      <c r="C185" s="1" t="s">
        <v>815</v>
      </c>
      <c r="D185" s="8" t="s">
        <v>17</v>
      </c>
      <c r="E185" s="8" t="s">
        <v>869</v>
      </c>
      <c r="F185" s="19" t="s">
        <v>816</v>
      </c>
      <c r="G185" s="144" t="s">
        <v>102</v>
      </c>
      <c r="H185" s="20">
        <v>13</v>
      </c>
      <c r="I185" s="66" t="s">
        <v>817</v>
      </c>
      <c r="J185" s="44"/>
      <c r="K185" s="17" t="s">
        <v>14</v>
      </c>
      <c r="L185" s="76" t="s">
        <v>33</v>
      </c>
    </row>
    <row r="186" spans="2:12" x14ac:dyDescent="0.5">
      <c r="B186" s="58">
        <v>314</v>
      </c>
      <c r="C186" s="1" t="s">
        <v>543</v>
      </c>
      <c r="D186" s="18" t="s">
        <v>10</v>
      </c>
      <c r="E186" s="8" t="s">
        <v>869</v>
      </c>
      <c r="F186" s="19" t="s">
        <v>78</v>
      </c>
      <c r="G186" s="144" t="s">
        <v>102</v>
      </c>
      <c r="H186" s="20">
        <v>13</v>
      </c>
      <c r="I186" s="66">
        <v>22584529</v>
      </c>
      <c r="J186" s="42" t="s">
        <v>544</v>
      </c>
      <c r="K186" s="17" t="s">
        <v>14</v>
      </c>
      <c r="L186" s="76" t="s">
        <v>33</v>
      </c>
    </row>
    <row r="187" spans="2:12" x14ac:dyDescent="0.5">
      <c r="B187" s="58">
        <v>315</v>
      </c>
      <c r="C187" s="31" t="s">
        <v>821</v>
      </c>
      <c r="D187" s="8" t="s">
        <v>17</v>
      </c>
      <c r="E187" s="8" t="s">
        <v>869</v>
      </c>
      <c r="F187" s="9" t="s">
        <v>770</v>
      </c>
      <c r="G187" s="144" t="s">
        <v>102</v>
      </c>
      <c r="H187" s="20">
        <v>13</v>
      </c>
      <c r="I187" s="33">
        <v>99765439</v>
      </c>
      <c r="J187" s="65" t="s">
        <v>531</v>
      </c>
      <c r="K187" s="17" t="s">
        <v>26</v>
      </c>
      <c r="L187" s="76" t="s">
        <v>771</v>
      </c>
    </row>
    <row r="188" spans="2:12" x14ac:dyDescent="0.5">
      <c r="B188" s="58">
        <v>319</v>
      </c>
      <c r="C188" s="1" t="s">
        <v>827</v>
      </c>
      <c r="D188" s="8" t="s">
        <v>17</v>
      </c>
      <c r="E188" s="8" t="s">
        <v>869</v>
      </c>
      <c r="F188" s="19" t="s">
        <v>828</v>
      </c>
      <c r="G188" s="144" t="s">
        <v>120</v>
      </c>
      <c r="H188" s="20">
        <v>13</v>
      </c>
      <c r="I188" s="1">
        <v>55794752</v>
      </c>
      <c r="J188" s="42" t="s">
        <v>829</v>
      </c>
      <c r="K188" s="17" t="s">
        <v>14</v>
      </c>
      <c r="L188" s="76" t="s">
        <v>33</v>
      </c>
    </row>
    <row r="189" spans="2:12" x14ac:dyDescent="0.5">
      <c r="B189" s="58">
        <v>320</v>
      </c>
      <c r="C189" s="1" t="s">
        <v>830</v>
      </c>
      <c r="D189" s="18" t="s">
        <v>10</v>
      </c>
      <c r="E189" s="8" t="s">
        <v>869</v>
      </c>
      <c r="F189" s="19" t="s">
        <v>831</v>
      </c>
      <c r="G189" s="144" t="s">
        <v>120</v>
      </c>
      <c r="H189" s="20">
        <v>13</v>
      </c>
      <c r="I189" s="1">
        <v>99590100</v>
      </c>
      <c r="J189" s="42" t="s">
        <v>832</v>
      </c>
      <c r="K189" s="17" t="s">
        <v>14</v>
      </c>
      <c r="L189" s="76" t="s">
        <v>33</v>
      </c>
    </row>
    <row r="190" spans="2:12" x14ac:dyDescent="0.5">
      <c r="B190" s="58">
        <v>321</v>
      </c>
      <c r="C190" s="34" t="s">
        <v>833</v>
      </c>
      <c r="D190" s="14" t="s">
        <v>10</v>
      </c>
      <c r="E190" s="8" t="s">
        <v>869</v>
      </c>
      <c r="F190" s="9" t="s">
        <v>834</v>
      </c>
      <c r="G190" s="144" t="s">
        <v>120</v>
      </c>
      <c r="H190" s="20">
        <v>13</v>
      </c>
      <c r="I190" s="31">
        <v>55750239</v>
      </c>
      <c r="J190" s="32"/>
      <c r="K190" s="17" t="s">
        <v>26</v>
      </c>
      <c r="L190" s="76" t="s">
        <v>771</v>
      </c>
    </row>
    <row r="191" spans="2:12" ht="30" x14ac:dyDescent="0.5">
      <c r="B191" s="58">
        <v>322</v>
      </c>
      <c r="C191" s="34" t="s">
        <v>835</v>
      </c>
      <c r="D191" s="8" t="s">
        <v>17</v>
      </c>
      <c r="E191" s="8" t="s">
        <v>869</v>
      </c>
      <c r="F191" s="9" t="s">
        <v>811</v>
      </c>
      <c r="G191" s="144" t="s">
        <v>120</v>
      </c>
      <c r="H191" s="20">
        <v>13</v>
      </c>
      <c r="I191" s="31">
        <v>97619855</v>
      </c>
      <c r="J191" s="65" t="s">
        <v>836</v>
      </c>
      <c r="K191" s="17" t="s">
        <v>26</v>
      </c>
      <c r="L191" s="76" t="s">
        <v>771</v>
      </c>
    </row>
    <row r="192" spans="2:12" x14ac:dyDescent="0.5">
      <c r="B192" s="58">
        <v>325</v>
      </c>
      <c r="C192" s="1" t="s">
        <v>656</v>
      </c>
      <c r="D192" s="8" t="s">
        <v>17</v>
      </c>
      <c r="E192" s="8" t="s">
        <v>869</v>
      </c>
      <c r="F192" s="19" t="s">
        <v>632</v>
      </c>
      <c r="G192" s="144" t="s">
        <v>140</v>
      </c>
      <c r="H192" s="20">
        <v>13</v>
      </c>
      <c r="I192" s="1">
        <v>98990222</v>
      </c>
      <c r="J192" s="42" t="s">
        <v>842</v>
      </c>
      <c r="K192" s="17" t="s">
        <v>14</v>
      </c>
      <c r="L192" s="76" t="s">
        <v>33</v>
      </c>
    </row>
    <row r="193" spans="2:12" x14ac:dyDescent="0.5">
      <c r="B193" s="58">
        <v>326</v>
      </c>
      <c r="C193" s="1" t="s">
        <v>843</v>
      </c>
      <c r="D193" s="8" t="s">
        <v>17</v>
      </c>
      <c r="E193" s="8" t="s">
        <v>869</v>
      </c>
      <c r="F193" s="19" t="s">
        <v>844</v>
      </c>
      <c r="G193" s="144" t="s">
        <v>140</v>
      </c>
      <c r="H193" s="20">
        <v>13</v>
      </c>
      <c r="I193" s="1">
        <v>55998554</v>
      </c>
      <c r="J193" s="44"/>
      <c r="K193" s="17" t="s">
        <v>14</v>
      </c>
      <c r="L193" s="76" t="s">
        <v>33</v>
      </c>
    </row>
    <row r="194" spans="2:12" x14ac:dyDescent="0.5">
      <c r="B194" s="58">
        <v>327</v>
      </c>
      <c r="C194" s="1" t="s">
        <v>845</v>
      </c>
      <c r="D194" s="8" t="s">
        <v>17</v>
      </c>
      <c r="E194" s="8" t="s">
        <v>869</v>
      </c>
      <c r="F194" s="19" t="s">
        <v>846</v>
      </c>
      <c r="G194" s="144" t="s">
        <v>140</v>
      </c>
      <c r="H194" s="20">
        <v>13</v>
      </c>
      <c r="I194" s="1">
        <v>28038947</v>
      </c>
      <c r="J194" s="42" t="s">
        <v>847</v>
      </c>
      <c r="K194" s="17" t="s">
        <v>26</v>
      </c>
      <c r="L194" s="76" t="s">
        <v>771</v>
      </c>
    </row>
    <row r="195" spans="2:12" x14ac:dyDescent="0.5">
      <c r="B195" s="58">
        <v>328</v>
      </c>
      <c r="C195" s="1" t="s">
        <v>848</v>
      </c>
      <c r="D195" s="8" t="s">
        <v>17</v>
      </c>
      <c r="E195" s="8" t="s">
        <v>869</v>
      </c>
      <c r="F195" s="19" t="s">
        <v>849</v>
      </c>
      <c r="G195" s="144" t="s">
        <v>140</v>
      </c>
      <c r="H195" s="20">
        <v>13</v>
      </c>
      <c r="I195" s="1">
        <v>91919079</v>
      </c>
      <c r="J195" s="42" t="s">
        <v>850</v>
      </c>
      <c r="K195" s="17" t="s">
        <v>26</v>
      </c>
      <c r="L195" s="76" t="s">
        <v>771</v>
      </c>
    </row>
    <row r="196" spans="2:12" x14ac:dyDescent="0.5">
      <c r="B196" s="58">
        <v>329</v>
      </c>
      <c r="C196" s="1" t="s">
        <v>851</v>
      </c>
      <c r="D196" s="8" t="s">
        <v>17</v>
      </c>
      <c r="E196" s="8" t="s">
        <v>865</v>
      </c>
      <c r="F196" s="22" t="s">
        <v>697</v>
      </c>
      <c r="G196" s="144" t="s">
        <v>140</v>
      </c>
      <c r="H196" s="20">
        <v>13</v>
      </c>
      <c r="I196" s="1">
        <v>22646177</v>
      </c>
      <c r="J196" s="42" t="s">
        <v>852</v>
      </c>
      <c r="K196" s="17" t="s">
        <v>26</v>
      </c>
      <c r="L196" s="76" t="s">
        <v>771</v>
      </c>
    </row>
    <row r="197" spans="2:12" x14ac:dyDescent="0.5">
      <c r="B197" s="58">
        <v>330</v>
      </c>
      <c r="C197" s="1" t="s">
        <v>853</v>
      </c>
      <c r="D197" s="8" t="s">
        <v>17</v>
      </c>
      <c r="E197" s="8" t="s">
        <v>869</v>
      </c>
      <c r="F197" s="19" t="s">
        <v>854</v>
      </c>
      <c r="G197" s="144" t="s">
        <v>159</v>
      </c>
      <c r="H197" s="20">
        <v>13</v>
      </c>
      <c r="I197" s="1">
        <v>98415757</v>
      </c>
      <c r="J197" s="42" t="s">
        <v>855</v>
      </c>
      <c r="K197" s="17" t="s">
        <v>14</v>
      </c>
      <c r="L197" s="76" t="s">
        <v>33</v>
      </c>
    </row>
    <row r="198" spans="2:12" x14ac:dyDescent="0.5">
      <c r="B198" s="58">
        <v>331</v>
      </c>
      <c r="C198" s="1" t="s">
        <v>856</v>
      </c>
      <c r="D198" s="18" t="s">
        <v>10</v>
      </c>
      <c r="E198" s="8" t="s">
        <v>869</v>
      </c>
      <c r="F198" s="19" t="s">
        <v>831</v>
      </c>
      <c r="G198" s="144" t="s">
        <v>159</v>
      </c>
      <c r="H198" s="20">
        <v>13</v>
      </c>
      <c r="I198" s="1">
        <v>56688346</v>
      </c>
      <c r="J198" s="42" t="s">
        <v>857</v>
      </c>
      <c r="K198" s="17" t="s">
        <v>14</v>
      </c>
      <c r="L198" s="76" t="s">
        <v>33</v>
      </c>
    </row>
    <row r="199" spans="2:12" x14ac:dyDescent="0.5">
      <c r="B199" s="58">
        <v>332</v>
      </c>
      <c r="C199" s="1" t="s">
        <v>858</v>
      </c>
      <c r="D199" s="8" t="s">
        <v>17</v>
      </c>
      <c r="E199" s="8" t="s">
        <v>869</v>
      </c>
      <c r="F199" s="19" t="s">
        <v>770</v>
      </c>
      <c r="G199" s="144" t="s">
        <v>159</v>
      </c>
      <c r="H199" s="20">
        <v>13</v>
      </c>
      <c r="I199" s="1">
        <v>55358853</v>
      </c>
      <c r="J199" s="44"/>
      <c r="K199" s="17" t="s">
        <v>14</v>
      </c>
      <c r="L199" s="76" t="s">
        <v>33</v>
      </c>
    </row>
    <row r="200" spans="2:12" x14ac:dyDescent="0.5">
      <c r="B200" s="58">
        <v>334</v>
      </c>
      <c r="C200" s="1" t="s">
        <v>860</v>
      </c>
      <c r="D200" s="18" t="s">
        <v>10</v>
      </c>
      <c r="E200" s="8" t="s">
        <v>869</v>
      </c>
      <c r="F200" s="19" t="s">
        <v>861</v>
      </c>
      <c r="G200" s="144" t="s">
        <v>159</v>
      </c>
      <c r="H200" s="20">
        <v>13</v>
      </c>
      <c r="I200" s="31">
        <v>55837878</v>
      </c>
      <c r="J200" s="65" t="s">
        <v>862</v>
      </c>
      <c r="K200" s="17" t="s">
        <v>26</v>
      </c>
      <c r="L200" s="76" t="s">
        <v>771</v>
      </c>
    </row>
    <row r="201" spans="2:12" x14ac:dyDescent="0.5">
      <c r="B201" s="58">
        <v>335</v>
      </c>
      <c r="C201" s="1" t="s">
        <v>728</v>
      </c>
      <c r="D201" s="8" t="s">
        <v>17</v>
      </c>
      <c r="E201" s="8" t="s">
        <v>869</v>
      </c>
      <c r="F201" s="19" t="s">
        <v>863</v>
      </c>
      <c r="G201" s="144" t="s">
        <v>159</v>
      </c>
      <c r="H201" s="20">
        <v>13</v>
      </c>
      <c r="I201" s="31">
        <v>96883033</v>
      </c>
      <c r="J201" s="44"/>
      <c r="K201" s="17" t="s">
        <v>26</v>
      </c>
      <c r="L201" s="76" t="s">
        <v>771</v>
      </c>
    </row>
    <row r="202" spans="2:12" x14ac:dyDescent="0.5">
      <c r="B202" s="58">
        <v>337</v>
      </c>
      <c r="C202" s="7" t="s">
        <v>875</v>
      </c>
      <c r="D202" s="8" t="s">
        <v>10</v>
      </c>
      <c r="E202" s="8" t="s">
        <v>869</v>
      </c>
      <c r="F202" s="9" t="s">
        <v>435</v>
      </c>
      <c r="G202" s="149" t="s">
        <v>159</v>
      </c>
      <c r="H202" s="24">
        <v>5</v>
      </c>
      <c r="I202" s="78">
        <v>97778002</v>
      </c>
      <c r="J202" s="79"/>
      <c r="K202" s="49" t="s">
        <v>14</v>
      </c>
      <c r="L202" s="80" t="s">
        <v>870</v>
      </c>
    </row>
    <row r="203" spans="2:12" x14ac:dyDescent="0.5">
      <c r="B203" s="58">
        <v>338</v>
      </c>
      <c r="C203" s="7" t="s">
        <v>876</v>
      </c>
      <c r="D203" s="8" t="s">
        <v>10</v>
      </c>
      <c r="E203" s="8" t="s">
        <v>869</v>
      </c>
      <c r="F203" s="9" t="s">
        <v>435</v>
      </c>
      <c r="G203" s="149" t="s">
        <v>159</v>
      </c>
      <c r="H203" s="24">
        <v>5</v>
      </c>
      <c r="I203" s="78">
        <v>91234415</v>
      </c>
      <c r="J203" s="79"/>
      <c r="K203" s="49" t="s">
        <v>14</v>
      </c>
      <c r="L203" s="80" t="s">
        <v>870</v>
      </c>
    </row>
    <row r="204" spans="2:12" x14ac:dyDescent="0.5">
      <c r="B204" s="58">
        <v>339</v>
      </c>
      <c r="C204" s="7" t="s">
        <v>877</v>
      </c>
      <c r="D204" s="8" t="s">
        <v>17</v>
      </c>
      <c r="E204" s="8" t="s">
        <v>869</v>
      </c>
      <c r="F204" s="9" t="s">
        <v>632</v>
      </c>
      <c r="G204" s="149" t="s">
        <v>140</v>
      </c>
      <c r="H204" s="24">
        <v>5</v>
      </c>
      <c r="I204" s="78">
        <v>95595686</v>
      </c>
      <c r="J204" s="79"/>
      <c r="K204" s="49" t="s">
        <v>14</v>
      </c>
      <c r="L204" s="80" t="s">
        <v>870</v>
      </c>
    </row>
    <row r="205" spans="2:12" x14ac:dyDescent="0.5">
      <c r="B205" s="58">
        <v>340</v>
      </c>
      <c r="C205" s="7" t="s">
        <v>878</v>
      </c>
      <c r="D205" s="8" t="s">
        <v>17</v>
      </c>
      <c r="E205" s="8" t="s">
        <v>869</v>
      </c>
      <c r="F205" s="9" t="s">
        <v>435</v>
      </c>
      <c r="G205" s="149" t="s">
        <v>140</v>
      </c>
      <c r="H205" s="24">
        <v>5</v>
      </c>
      <c r="I205" s="78">
        <v>92569404</v>
      </c>
      <c r="J205" s="79"/>
      <c r="K205" s="49" t="s">
        <v>14</v>
      </c>
      <c r="L205" s="80" t="s">
        <v>870</v>
      </c>
    </row>
    <row r="206" spans="2:12" x14ac:dyDescent="0.5">
      <c r="B206" s="58">
        <v>341</v>
      </c>
      <c r="C206" s="7" t="s">
        <v>879</v>
      </c>
      <c r="D206" s="8" t="s">
        <v>10</v>
      </c>
      <c r="E206" s="8" t="s">
        <v>869</v>
      </c>
      <c r="F206" s="9" t="s">
        <v>703</v>
      </c>
      <c r="G206" s="149" t="s">
        <v>140</v>
      </c>
      <c r="H206" s="24">
        <v>5</v>
      </c>
      <c r="I206" s="81">
        <v>93235115</v>
      </c>
      <c r="J206" s="79"/>
      <c r="K206" s="49" t="s">
        <v>14</v>
      </c>
      <c r="L206" s="80" t="s">
        <v>870</v>
      </c>
    </row>
    <row r="207" spans="2:12" x14ac:dyDescent="0.5">
      <c r="B207" s="58">
        <v>342</v>
      </c>
      <c r="C207" s="7" t="s">
        <v>135</v>
      </c>
      <c r="D207" s="8" t="s">
        <v>17</v>
      </c>
      <c r="E207" s="8" t="s">
        <v>869</v>
      </c>
      <c r="F207" s="9" t="s">
        <v>880</v>
      </c>
      <c r="G207" s="149" t="s">
        <v>120</v>
      </c>
      <c r="H207" s="24">
        <v>5</v>
      </c>
      <c r="I207" s="78">
        <v>55075476</v>
      </c>
      <c r="J207" s="79"/>
      <c r="K207" s="49" t="s">
        <v>14</v>
      </c>
      <c r="L207" s="80" t="s">
        <v>870</v>
      </c>
    </row>
    <row r="208" spans="2:12" x14ac:dyDescent="0.5">
      <c r="B208" s="58">
        <v>343</v>
      </c>
      <c r="C208" s="7" t="s">
        <v>598</v>
      </c>
      <c r="D208" s="8" t="s">
        <v>17</v>
      </c>
      <c r="E208" s="8" t="s">
        <v>869</v>
      </c>
      <c r="F208" s="9" t="s">
        <v>881</v>
      </c>
      <c r="G208" s="149" t="s">
        <v>120</v>
      </c>
      <c r="H208" s="24">
        <v>5</v>
      </c>
      <c r="I208" s="78">
        <v>98538002</v>
      </c>
      <c r="J208" s="79"/>
      <c r="K208" s="49" t="s">
        <v>14</v>
      </c>
      <c r="L208" s="80" t="s">
        <v>870</v>
      </c>
    </row>
    <row r="209" spans="2:12" x14ac:dyDescent="0.5">
      <c r="B209" s="58">
        <v>344</v>
      </c>
      <c r="C209" s="7" t="s">
        <v>882</v>
      </c>
      <c r="D209" s="8" t="s">
        <v>10</v>
      </c>
      <c r="E209" s="8" t="s">
        <v>869</v>
      </c>
      <c r="F209" s="9" t="s">
        <v>883</v>
      </c>
      <c r="G209" s="149" t="s">
        <v>120</v>
      </c>
      <c r="H209" s="24">
        <v>5</v>
      </c>
      <c r="I209" s="78">
        <v>55993387</v>
      </c>
      <c r="J209" s="79"/>
      <c r="K209" s="49" t="s">
        <v>14</v>
      </c>
      <c r="L209" s="80" t="s">
        <v>870</v>
      </c>
    </row>
    <row r="210" spans="2:12" x14ac:dyDescent="0.5">
      <c r="B210" s="58">
        <v>347</v>
      </c>
      <c r="C210" s="7" t="s">
        <v>545</v>
      </c>
      <c r="D210" s="8" t="s">
        <v>17</v>
      </c>
      <c r="E210" s="8" t="s">
        <v>869</v>
      </c>
      <c r="F210" s="9" t="s">
        <v>889</v>
      </c>
      <c r="G210" s="150" t="s">
        <v>102</v>
      </c>
      <c r="H210" s="24">
        <v>5</v>
      </c>
      <c r="I210" s="78">
        <v>59682358</v>
      </c>
      <c r="J210" s="79" t="s">
        <v>547</v>
      </c>
      <c r="K210" s="49" t="s">
        <v>14</v>
      </c>
      <c r="L210" s="80" t="s">
        <v>870</v>
      </c>
    </row>
    <row r="211" spans="2:12" ht="40.5" x14ac:dyDescent="0.5">
      <c r="B211" s="58">
        <v>348</v>
      </c>
      <c r="C211" s="11" t="s">
        <v>890</v>
      </c>
      <c r="D211" s="8" t="s">
        <v>10</v>
      </c>
      <c r="E211" s="8" t="s">
        <v>869</v>
      </c>
      <c r="F211" s="9" t="s">
        <v>891</v>
      </c>
      <c r="G211" s="149" t="s">
        <v>12</v>
      </c>
      <c r="H211" s="24">
        <v>5</v>
      </c>
      <c r="I211" s="78">
        <v>58430088</v>
      </c>
      <c r="J211" s="79"/>
      <c r="K211" s="49" t="s">
        <v>14</v>
      </c>
      <c r="L211" s="80" t="s">
        <v>870</v>
      </c>
    </row>
    <row r="212" spans="2:12" x14ac:dyDescent="0.5">
      <c r="B212" s="58">
        <v>349</v>
      </c>
      <c r="C212" s="11" t="s">
        <v>243</v>
      </c>
      <c r="D212" s="8" t="s">
        <v>10</v>
      </c>
      <c r="E212" s="8" t="s">
        <v>869</v>
      </c>
      <c r="F212" s="9" t="s">
        <v>155</v>
      </c>
      <c r="G212" s="149" t="s">
        <v>12</v>
      </c>
      <c r="H212" s="24">
        <v>5</v>
      </c>
      <c r="I212" s="78">
        <v>55711141</v>
      </c>
      <c r="J212" s="79" t="s">
        <v>892</v>
      </c>
      <c r="K212" s="49" t="s">
        <v>14</v>
      </c>
      <c r="L212" s="80" t="s">
        <v>870</v>
      </c>
    </row>
    <row r="213" spans="2:12" x14ac:dyDescent="0.5">
      <c r="B213" s="58">
        <v>350</v>
      </c>
      <c r="C213" s="11" t="s">
        <v>893</v>
      </c>
      <c r="D213" s="8" t="s">
        <v>10</v>
      </c>
      <c r="E213" s="8" t="s">
        <v>869</v>
      </c>
      <c r="F213" s="9" t="s">
        <v>155</v>
      </c>
      <c r="G213" s="149" t="s">
        <v>12</v>
      </c>
      <c r="H213" s="24">
        <v>5</v>
      </c>
      <c r="I213" s="78">
        <v>22216552</v>
      </c>
      <c r="J213" s="79" t="s">
        <v>894</v>
      </c>
      <c r="K213" s="49" t="s">
        <v>14</v>
      </c>
      <c r="L213" s="80" t="s">
        <v>870</v>
      </c>
    </row>
    <row r="214" spans="2:12" x14ac:dyDescent="0.5">
      <c r="B214" s="58">
        <v>351</v>
      </c>
      <c r="C214" s="7" t="s">
        <v>895</v>
      </c>
      <c r="D214" s="8" t="s">
        <v>10</v>
      </c>
      <c r="E214" s="8" t="s">
        <v>869</v>
      </c>
      <c r="F214" s="9" t="s">
        <v>896</v>
      </c>
      <c r="G214" s="149" t="s">
        <v>39</v>
      </c>
      <c r="H214" s="24">
        <v>5</v>
      </c>
      <c r="I214" s="78">
        <v>29401472</v>
      </c>
      <c r="J214" s="79" t="s">
        <v>897</v>
      </c>
      <c r="K214" s="49" t="s">
        <v>14</v>
      </c>
      <c r="L214" s="80" t="s">
        <v>870</v>
      </c>
    </row>
    <row r="215" spans="2:12" x14ac:dyDescent="0.5">
      <c r="B215" s="58">
        <v>352</v>
      </c>
      <c r="C215" s="7" t="s">
        <v>898</v>
      </c>
      <c r="D215" s="8" t="s">
        <v>17</v>
      </c>
      <c r="E215" s="8" t="s">
        <v>869</v>
      </c>
      <c r="F215" s="9" t="s">
        <v>899</v>
      </c>
      <c r="G215" s="149" t="s">
        <v>39</v>
      </c>
      <c r="H215" s="24">
        <v>5</v>
      </c>
      <c r="I215" s="78">
        <v>56014447</v>
      </c>
      <c r="J215" s="79" t="s">
        <v>900</v>
      </c>
      <c r="K215" s="49" t="s">
        <v>14</v>
      </c>
      <c r="L215" s="80" t="s">
        <v>870</v>
      </c>
    </row>
    <row r="216" spans="2:12" x14ac:dyDescent="0.5">
      <c r="B216" s="58">
        <v>353</v>
      </c>
      <c r="C216" s="7" t="s">
        <v>901</v>
      </c>
      <c r="D216" s="8" t="s">
        <v>17</v>
      </c>
      <c r="E216" s="8" t="s">
        <v>869</v>
      </c>
      <c r="F216" s="9" t="s">
        <v>902</v>
      </c>
      <c r="G216" s="149" t="s">
        <v>39</v>
      </c>
      <c r="H216" s="24">
        <v>5</v>
      </c>
      <c r="I216" s="78">
        <v>59145955</v>
      </c>
      <c r="J216" s="82"/>
      <c r="K216" s="49" t="s">
        <v>14</v>
      </c>
      <c r="L216" s="80" t="s">
        <v>870</v>
      </c>
    </row>
    <row r="217" spans="2:12" x14ac:dyDescent="0.5">
      <c r="B217" s="58">
        <v>152</v>
      </c>
      <c r="C217" s="1" t="s">
        <v>434</v>
      </c>
      <c r="D217" s="18" t="s">
        <v>10</v>
      </c>
      <c r="E217" s="8" t="s">
        <v>869</v>
      </c>
      <c r="F217" s="19" t="s">
        <v>435</v>
      </c>
      <c r="G217" s="153" t="s">
        <v>905</v>
      </c>
      <c r="H217" s="20">
        <v>2</v>
      </c>
      <c r="I217" s="21">
        <v>52942228</v>
      </c>
      <c r="J217" s="62" t="s">
        <v>436</v>
      </c>
      <c r="K217" s="17" t="s">
        <v>285</v>
      </c>
      <c r="L217" s="68" t="s">
        <v>286</v>
      </c>
    </row>
    <row r="218" spans="2:12" ht="23.25" x14ac:dyDescent="0.5">
      <c r="B218" s="197">
        <v>585</v>
      </c>
      <c r="C218" s="269" t="s">
        <v>1321</v>
      </c>
      <c r="D218" s="230" t="s">
        <v>10</v>
      </c>
      <c r="E218" s="8" t="s">
        <v>869</v>
      </c>
      <c r="F218" s="232" t="s">
        <v>435</v>
      </c>
      <c r="G218" s="153" t="s">
        <v>905</v>
      </c>
      <c r="H218" s="279">
        <v>14</v>
      </c>
      <c r="I218" s="285">
        <v>52942228</v>
      </c>
      <c r="J218" s="294" t="s">
        <v>436</v>
      </c>
      <c r="K218" s="95" t="s">
        <v>14</v>
      </c>
      <c r="L218" s="211" t="s">
        <v>1324</v>
      </c>
    </row>
    <row r="219" spans="2:12" x14ac:dyDescent="0.5">
      <c r="B219" s="58">
        <v>436</v>
      </c>
      <c r="C219" s="7" t="s">
        <v>1065</v>
      </c>
      <c r="D219" s="8" t="s">
        <v>17</v>
      </c>
      <c r="E219" s="8" t="s">
        <v>869</v>
      </c>
      <c r="F219" s="98" t="s">
        <v>1066</v>
      </c>
      <c r="G219" s="153" t="s">
        <v>905</v>
      </c>
      <c r="H219" s="36">
        <v>7</v>
      </c>
      <c r="I219" s="84">
        <v>55330031</v>
      </c>
      <c r="J219" s="85"/>
      <c r="K219" s="49" t="s">
        <v>14</v>
      </c>
      <c r="L219" s="83" t="s">
        <v>1079</v>
      </c>
    </row>
    <row r="220" spans="2:12" ht="40.5" x14ac:dyDescent="0.5">
      <c r="B220" s="58">
        <v>303</v>
      </c>
      <c r="C220" s="32" t="s">
        <v>796</v>
      </c>
      <c r="D220" s="8" t="s">
        <v>17</v>
      </c>
      <c r="E220" s="8" t="s">
        <v>869</v>
      </c>
      <c r="F220" s="9" t="s">
        <v>797</v>
      </c>
      <c r="G220" s="153" t="s">
        <v>905</v>
      </c>
      <c r="H220" s="20">
        <v>13</v>
      </c>
      <c r="I220" s="33" t="s">
        <v>798</v>
      </c>
      <c r="J220" s="44"/>
      <c r="K220" s="17" t="s">
        <v>26</v>
      </c>
      <c r="L220" s="76" t="s">
        <v>771</v>
      </c>
    </row>
    <row r="221" spans="2:12" x14ac:dyDescent="0.5">
      <c r="B221" s="58">
        <v>358</v>
      </c>
      <c r="C221" s="2" t="s">
        <v>489</v>
      </c>
      <c r="D221" s="8" t="s">
        <v>10</v>
      </c>
      <c r="E221" s="8" t="s">
        <v>869</v>
      </c>
      <c r="F221" s="35" t="s">
        <v>911</v>
      </c>
      <c r="G221" s="150" t="s">
        <v>88</v>
      </c>
      <c r="H221" s="24">
        <v>5</v>
      </c>
      <c r="I221" s="78">
        <v>22990968</v>
      </c>
      <c r="J221" s="79" t="s">
        <v>912</v>
      </c>
      <c r="K221" s="49" t="s">
        <v>14</v>
      </c>
      <c r="L221" s="80" t="s">
        <v>870</v>
      </c>
    </row>
    <row r="222" spans="2:12" x14ac:dyDescent="0.5">
      <c r="B222" s="58">
        <v>359</v>
      </c>
      <c r="C222" s="2" t="s">
        <v>913</v>
      </c>
      <c r="D222" s="8" t="s">
        <v>17</v>
      </c>
      <c r="E222" s="8" t="s">
        <v>869</v>
      </c>
      <c r="F222" s="35" t="s">
        <v>914</v>
      </c>
      <c r="G222" s="150" t="s">
        <v>88</v>
      </c>
      <c r="H222" s="24">
        <v>5</v>
      </c>
      <c r="I222" s="78">
        <v>55777345</v>
      </c>
      <c r="J222" s="79"/>
      <c r="K222" s="49" t="s">
        <v>14</v>
      </c>
      <c r="L222" s="80" t="s">
        <v>870</v>
      </c>
    </row>
    <row r="223" spans="2:12" x14ac:dyDescent="0.5">
      <c r="B223" s="58">
        <v>360</v>
      </c>
      <c r="C223" s="2" t="s">
        <v>915</v>
      </c>
      <c r="D223" s="8" t="s">
        <v>17</v>
      </c>
      <c r="E223" s="8" t="s">
        <v>869</v>
      </c>
      <c r="F223" s="35" t="s">
        <v>916</v>
      </c>
      <c r="G223" s="150" t="s">
        <v>88</v>
      </c>
      <c r="H223" s="24">
        <v>5</v>
      </c>
      <c r="I223" s="78">
        <v>77717797</v>
      </c>
      <c r="J223" s="79" t="s">
        <v>917</v>
      </c>
      <c r="K223" s="49" t="s">
        <v>14</v>
      </c>
      <c r="L223" s="80" t="s">
        <v>870</v>
      </c>
    </row>
    <row r="224" spans="2:12" x14ac:dyDescent="0.5">
      <c r="B224" s="58">
        <v>361</v>
      </c>
      <c r="C224" s="5" t="s">
        <v>918</v>
      </c>
      <c r="D224" s="8" t="s">
        <v>17</v>
      </c>
      <c r="E224" s="8" t="s">
        <v>869</v>
      </c>
      <c r="F224" s="35" t="s">
        <v>919</v>
      </c>
      <c r="G224" s="150" t="s">
        <v>88</v>
      </c>
      <c r="H224" s="24">
        <v>5</v>
      </c>
      <c r="I224" s="78">
        <v>28176977</v>
      </c>
      <c r="J224" s="79"/>
      <c r="K224" s="49" t="s">
        <v>14</v>
      </c>
      <c r="L224" s="80" t="s">
        <v>870</v>
      </c>
    </row>
    <row r="225" spans="2:12" x14ac:dyDescent="0.5">
      <c r="B225" s="58">
        <v>362</v>
      </c>
      <c r="C225" s="11" t="s">
        <v>920</v>
      </c>
      <c r="D225" s="8" t="s">
        <v>17</v>
      </c>
      <c r="E225" s="8" t="s">
        <v>869</v>
      </c>
      <c r="F225" s="13" t="s">
        <v>921</v>
      </c>
      <c r="G225" s="151" t="s">
        <v>159</v>
      </c>
      <c r="H225" s="36">
        <v>5</v>
      </c>
      <c r="I225" s="78">
        <v>96333341</v>
      </c>
      <c r="J225" s="62" t="s">
        <v>922</v>
      </c>
      <c r="K225" s="17" t="s">
        <v>26</v>
      </c>
      <c r="L225" s="83" t="s">
        <v>871</v>
      </c>
    </row>
    <row r="226" spans="2:12" x14ac:dyDescent="0.5">
      <c r="B226" s="58">
        <v>363</v>
      </c>
      <c r="C226" s="11" t="s">
        <v>923</v>
      </c>
      <c r="D226" s="12" t="s">
        <v>10</v>
      </c>
      <c r="E226" s="8" t="s">
        <v>869</v>
      </c>
      <c r="F226" s="13" t="s">
        <v>924</v>
      </c>
      <c r="G226" s="151" t="s">
        <v>159</v>
      </c>
      <c r="H226" s="36">
        <v>5</v>
      </c>
      <c r="I226" s="78">
        <v>52280059</v>
      </c>
      <c r="J226" s="62" t="s">
        <v>925</v>
      </c>
      <c r="K226" s="17" t="s">
        <v>26</v>
      </c>
      <c r="L226" s="83" t="s">
        <v>871</v>
      </c>
    </row>
    <row r="227" spans="2:12" x14ac:dyDescent="0.5">
      <c r="B227" s="58">
        <v>364</v>
      </c>
      <c r="C227" s="11" t="s">
        <v>926</v>
      </c>
      <c r="D227" s="12" t="s">
        <v>10</v>
      </c>
      <c r="E227" s="8" t="s">
        <v>869</v>
      </c>
      <c r="F227" s="13" t="s">
        <v>924</v>
      </c>
      <c r="G227" s="151" t="s">
        <v>159</v>
      </c>
      <c r="H227" s="36">
        <v>5</v>
      </c>
      <c r="I227" s="78">
        <v>95576609</v>
      </c>
      <c r="J227" s="62" t="s">
        <v>927</v>
      </c>
      <c r="K227" s="17" t="s">
        <v>26</v>
      </c>
      <c r="L227" s="83" t="s">
        <v>871</v>
      </c>
    </row>
    <row r="228" spans="2:12" x14ac:dyDescent="0.5">
      <c r="B228" s="58">
        <v>365</v>
      </c>
      <c r="C228" s="11" t="s">
        <v>928</v>
      </c>
      <c r="D228" s="12" t="s">
        <v>10</v>
      </c>
      <c r="E228" s="8" t="s">
        <v>869</v>
      </c>
      <c r="F228" s="13" t="s">
        <v>929</v>
      </c>
      <c r="G228" s="151" t="s">
        <v>140</v>
      </c>
      <c r="H228" s="36">
        <v>5</v>
      </c>
      <c r="I228" s="78">
        <v>22664433</v>
      </c>
      <c r="J228" s="62" t="s">
        <v>930</v>
      </c>
      <c r="K228" s="17" t="s">
        <v>26</v>
      </c>
      <c r="L228" s="83" t="s">
        <v>871</v>
      </c>
    </row>
    <row r="229" spans="2:12" x14ac:dyDescent="0.5">
      <c r="B229" s="58">
        <v>366</v>
      </c>
      <c r="C229" s="11" t="s">
        <v>931</v>
      </c>
      <c r="D229" s="12" t="s">
        <v>10</v>
      </c>
      <c r="E229" s="8" t="s">
        <v>869</v>
      </c>
      <c r="F229" s="13" t="s">
        <v>932</v>
      </c>
      <c r="G229" s="151" t="s">
        <v>140</v>
      </c>
      <c r="H229" s="36">
        <v>5</v>
      </c>
      <c r="I229" s="78">
        <v>97681666</v>
      </c>
      <c r="J229" s="62"/>
      <c r="K229" s="17" t="s">
        <v>26</v>
      </c>
      <c r="L229" s="83" t="s">
        <v>871</v>
      </c>
    </row>
    <row r="230" spans="2:12" x14ac:dyDescent="0.5">
      <c r="B230" s="58">
        <v>367</v>
      </c>
      <c r="C230" s="11" t="s">
        <v>933</v>
      </c>
      <c r="D230" s="12" t="s">
        <v>10</v>
      </c>
      <c r="E230" s="8" t="s">
        <v>869</v>
      </c>
      <c r="F230" s="13" t="s">
        <v>493</v>
      </c>
      <c r="G230" s="151" t="s">
        <v>140</v>
      </c>
      <c r="H230" s="36">
        <v>5</v>
      </c>
      <c r="I230" s="81">
        <v>52992939</v>
      </c>
      <c r="J230" s="62"/>
      <c r="K230" s="17" t="s">
        <v>26</v>
      </c>
      <c r="L230" s="83" t="s">
        <v>871</v>
      </c>
    </row>
    <row r="231" spans="2:12" x14ac:dyDescent="0.5">
      <c r="B231" s="58">
        <v>368</v>
      </c>
      <c r="C231" s="11" t="s">
        <v>607</v>
      </c>
      <c r="D231" s="8" t="s">
        <v>17</v>
      </c>
      <c r="E231" s="8" t="s">
        <v>869</v>
      </c>
      <c r="F231" s="13" t="s">
        <v>934</v>
      </c>
      <c r="G231" s="151" t="s">
        <v>120</v>
      </c>
      <c r="H231" s="36">
        <v>5</v>
      </c>
      <c r="I231" s="78">
        <v>56820034</v>
      </c>
      <c r="J231" s="62" t="s">
        <v>935</v>
      </c>
      <c r="K231" s="17" t="s">
        <v>26</v>
      </c>
      <c r="L231" s="83" t="s">
        <v>871</v>
      </c>
    </row>
    <row r="232" spans="2:12" x14ac:dyDescent="0.5">
      <c r="B232" s="58">
        <v>369</v>
      </c>
      <c r="C232" s="11" t="s">
        <v>827</v>
      </c>
      <c r="D232" s="8" t="s">
        <v>17</v>
      </c>
      <c r="E232" s="8" t="s">
        <v>869</v>
      </c>
      <c r="F232" s="13" t="s">
        <v>936</v>
      </c>
      <c r="G232" s="151" t="s">
        <v>120</v>
      </c>
      <c r="H232" s="36">
        <v>5</v>
      </c>
      <c r="I232" s="78">
        <v>55794752</v>
      </c>
      <c r="J232" s="62" t="s">
        <v>829</v>
      </c>
      <c r="K232" s="17" t="s">
        <v>26</v>
      </c>
      <c r="L232" s="83" t="s">
        <v>871</v>
      </c>
    </row>
    <row r="233" spans="2:12" x14ac:dyDescent="0.5">
      <c r="B233" s="58">
        <v>370</v>
      </c>
      <c r="C233" s="11" t="s">
        <v>937</v>
      </c>
      <c r="D233" s="12" t="s">
        <v>10</v>
      </c>
      <c r="E233" s="8" t="s">
        <v>869</v>
      </c>
      <c r="F233" s="13" t="s">
        <v>938</v>
      </c>
      <c r="G233" s="151" t="s">
        <v>120</v>
      </c>
      <c r="H233" s="36">
        <v>5</v>
      </c>
      <c r="I233" s="78">
        <v>55212611</v>
      </c>
      <c r="J233" s="62" t="s">
        <v>939</v>
      </c>
      <c r="K233" s="17" t="s">
        <v>26</v>
      </c>
      <c r="L233" s="83" t="s">
        <v>871</v>
      </c>
    </row>
    <row r="234" spans="2:12" x14ac:dyDescent="0.5">
      <c r="B234" s="58">
        <v>371</v>
      </c>
      <c r="C234" s="11" t="s">
        <v>548</v>
      </c>
      <c r="D234" s="8" t="s">
        <v>17</v>
      </c>
      <c r="E234" s="8" t="s">
        <v>869</v>
      </c>
      <c r="F234" s="13" t="s">
        <v>940</v>
      </c>
      <c r="G234" s="146" t="s">
        <v>102</v>
      </c>
      <c r="H234" s="36">
        <v>5</v>
      </c>
      <c r="I234" s="78">
        <v>22907797</v>
      </c>
      <c r="J234" s="62" t="s">
        <v>941</v>
      </c>
      <c r="K234" s="17" t="s">
        <v>26</v>
      </c>
      <c r="L234" s="83" t="s">
        <v>871</v>
      </c>
    </row>
    <row r="235" spans="2:12" x14ac:dyDescent="0.5">
      <c r="B235" s="58">
        <v>372</v>
      </c>
      <c r="C235" s="11" t="s">
        <v>942</v>
      </c>
      <c r="D235" s="8" t="s">
        <v>17</v>
      </c>
      <c r="E235" s="8" t="s">
        <v>869</v>
      </c>
      <c r="F235" s="13" t="s">
        <v>943</v>
      </c>
      <c r="G235" s="146" t="s">
        <v>102</v>
      </c>
      <c r="H235" s="36">
        <v>5</v>
      </c>
      <c r="I235" s="78">
        <v>59026714</v>
      </c>
      <c r="J235" s="62"/>
      <c r="K235" s="17" t="s">
        <v>26</v>
      </c>
      <c r="L235" s="83" t="s">
        <v>871</v>
      </c>
    </row>
    <row r="236" spans="2:12" x14ac:dyDescent="0.5">
      <c r="B236" s="58">
        <v>373</v>
      </c>
      <c r="C236" s="11" t="s">
        <v>944</v>
      </c>
      <c r="D236" s="12" t="s">
        <v>10</v>
      </c>
      <c r="E236" s="8" t="s">
        <v>869</v>
      </c>
      <c r="F236" s="13" t="s">
        <v>155</v>
      </c>
      <c r="G236" s="146" t="s">
        <v>102</v>
      </c>
      <c r="H236" s="36">
        <v>5</v>
      </c>
      <c r="I236" s="78">
        <v>22028769</v>
      </c>
      <c r="J236" s="62" t="s">
        <v>945</v>
      </c>
      <c r="K236" s="17" t="s">
        <v>26</v>
      </c>
      <c r="L236" s="83" t="s">
        <v>871</v>
      </c>
    </row>
    <row r="237" spans="2:12" x14ac:dyDescent="0.5">
      <c r="B237" s="58">
        <v>374</v>
      </c>
      <c r="C237" s="11" t="s">
        <v>946</v>
      </c>
      <c r="D237" s="8" t="s">
        <v>17</v>
      </c>
      <c r="E237" s="8" t="s">
        <v>869</v>
      </c>
      <c r="F237" s="13" t="s">
        <v>947</v>
      </c>
      <c r="G237" s="151" t="s">
        <v>12</v>
      </c>
      <c r="H237" s="36">
        <v>5</v>
      </c>
      <c r="I237" s="78">
        <v>58305530</v>
      </c>
      <c r="J237" s="62" t="s">
        <v>948</v>
      </c>
      <c r="K237" s="17" t="s">
        <v>26</v>
      </c>
      <c r="L237" s="83" t="s">
        <v>871</v>
      </c>
    </row>
    <row r="238" spans="2:12" x14ac:dyDescent="0.5">
      <c r="B238" s="58">
        <v>375</v>
      </c>
      <c r="C238" s="11" t="s">
        <v>949</v>
      </c>
      <c r="D238" s="8" t="s">
        <v>17</v>
      </c>
      <c r="E238" s="8" t="s">
        <v>869</v>
      </c>
      <c r="F238" s="13" t="s">
        <v>947</v>
      </c>
      <c r="G238" s="151" t="s">
        <v>12</v>
      </c>
      <c r="H238" s="36">
        <v>5</v>
      </c>
      <c r="I238" s="78">
        <v>59547849</v>
      </c>
      <c r="J238" s="62"/>
      <c r="K238" s="17" t="s">
        <v>26</v>
      </c>
      <c r="L238" s="83" t="s">
        <v>871</v>
      </c>
    </row>
    <row r="239" spans="2:12" ht="31.5" x14ac:dyDescent="0.5">
      <c r="B239" s="58">
        <v>376</v>
      </c>
      <c r="C239" s="11" t="s">
        <v>950</v>
      </c>
      <c r="D239" s="8" t="s">
        <v>17</v>
      </c>
      <c r="E239" s="8" t="s">
        <v>869</v>
      </c>
      <c r="F239" s="13" t="s">
        <v>951</v>
      </c>
      <c r="G239" s="151" t="s">
        <v>12</v>
      </c>
      <c r="H239" s="36">
        <v>5</v>
      </c>
      <c r="I239" s="81" t="s">
        <v>952</v>
      </c>
      <c r="J239" s="62"/>
      <c r="K239" s="17" t="s">
        <v>26</v>
      </c>
      <c r="L239" s="83" t="s">
        <v>871</v>
      </c>
    </row>
    <row r="240" spans="2:12" x14ac:dyDescent="0.5">
      <c r="B240" s="58">
        <v>377</v>
      </c>
      <c r="C240" s="11" t="s">
        <v>1187</v>
      </c>
      <c r="D240" s="8" t="s">
        <v>17</v>
      </c>
      <c r="E240" s="8" t="s">
        <v>869</v>
      </c>
      <c r="F240" s="13" t="s">
        <v>1188</v>
      </c>
      <c r="G240" s="151" t="s">
        <v>39</v>
      </c>
      <c r="H240" s="36">
        <v>5</v>
      </c>
      <c r="I240" s="81">
        <v>76148248</v>
      </c>
      <c r="J240" s="62"/>
      <c r="K240" s="17"/>
      <c r="L240" s="83" t="s">
        <v>871</v>
      </c>
    </row>
    <row r="241" spans="2:12" x14ac:dyDescent="0.5">
      <c r="B241" s="58">
        <v>378</v>
      </c>
      <c r="C241" s="11" t="s">
        <v>325</v>
      </c>
      <c r="D241" s="8" t="s">
        <v>17</v>
      </c>
      <c r="E241" s="8" t="s">
        <v>869</v>
      </c>
      <c r="F241" s="13" t="s">
        <v>953</v>
      </c>
      <c r="G241" s="151" t="s">
        <v>39</v>
      </c>
      <c r="H241" s="36">
        <v>5</v>
      </c>
      <c r="I241" s="78">
        <v>91244588</v>
      </c>
      <c r="J241" s="62"/>
      <c r="K241" s="17" t="s">
        <v>26</v>
      </c>
      <c r="L241" s="83" t="s">
        <v>871</v>
      </c>
    </row>
    <row r="242" spans="2:12" x14ac:dyDescent="0.5">
      <c r="B242" s="58">
        <v>379</v>
      </c>
      <c r="C242" s="11" t="s">
        <v>954</v>
      </c>
      <c r="D242" s="8" t="s">
        <v>17</v>
      </c>
      <c r="E242" s="8" t="s">
        <v>869</v>
      </c>
      <c r="F242" s="13" t="s">
        <v>703</v>
      </c>
      <c r="G242" s="151" t="s">
        <v>39</v>
      </c>
      <c r="H242" s="36">
        <v>5</v>
      </c>
      <c r="I242" s="78">
        <v>22339555</v>
      </c>
      <c r="J242" s="62"/>
      <c r="K242" s="17" t="s">
        <v>26</v>
      </c>
      <c r="L242" s="83" t="s">
        <v>871</v>
      </c>
    </row>
    <row r="243" spans="2:12" x14ac:dyDescent="0.5">
      <c r="B243" s="58">
        <v>301</v>
      </c>
      <c r="C243" s="32" t="s">
        <v>793</v>
      </c>
      <c r="D243" s="14" t="s">
        <v>10</v>
      </c>
      <c r="E243" s="8" t="s">
        <v>869</v>
      </c>
      <c r="F243" s="9" t="s">
        <v>794</v>
      </c>
      <c r="G243" s="153" t="s">
        <v>905</v>
      </c>
      <c r="H243" s="20">
        <v>13</v>
      </c>
      <c r="I243" s="33">
        <v>22222177</v>
      </c>
      <c r="J243" s="44"/>
      <c r="K243" s="17" t="s">
        <v>26</v>
      </c>
      <c r="L243" s="76" t="s">
        <v>771</v>
      </c>
    </row>
    <row r="244" spans="2:12" x14ac:dyDescent="0.5">
      <c r="B244" s="58">
        <v>437</v>
      </c>
      <c r="C244" s="7" t="s">
        <v>77</v>
      </c>
      <c r="D244" s="8" t="s">
        <v>17</v>
      </c>
      <c r="E244" s="8" t="s">
        <v>869</v>
      </c>
      <c r="F244" s="98" t="s">
        <v>1067</v>
      </c>
      <c r="G244" s="153" t="s">
        <v>905</v>
      </c>
      <c r="H244" s="36">
        <v>7</v>
      </c>
      <c r="I244" s="84">
        <v>29809622</v>
      </c>
      <c r="J244" s="62" t="s">
        <v>1068</v>
      </c>
      <c r="K244" s="49" t="s">
        <v>14</v>
      </c>
      <c r="L244" s="83" t="s">
        <v>1079</v>
      </c>
    </row>
    <row r="245" spans="2:12" x14ac:dyDescent="0.5">
      <c r="B245" s="58">
        <v>300</v>
      </c>
      <c r="C245" s="32" t="s">
        <v>792</v>
      </c>
      <c r="D245" s="14" t="s">
        <v>10</v>
      </c>
      <c r="E245" s="8" t="s">
        <v>869</v>
      </c>
      <c r="F245" s="9" t="s">
        <v>739</v>
      </c>
      <c r="G245" s="153" t="s">
        <v>905</v>
      </c>
      <c r="H245" s="20">
        <v>13</v>
      </c>
      <c r="I245" s="33">
        <v>28118996</v>
      </c>
      <c r="J245" s="44"/>
      <c r="K245" s="17" t="s">
        <v>26</v>
      </c>
      <c r="L245" s="76" t="s">
        <v>771</v>
      </c>
    </row>
    <row r="246" spans="2:12" x14ac:dyDescent="0.5">
      <c r="B246" s="58">
        <v>383</v>
      </c>
      <c r="C246" s="2" t="s">
        <v>961</v>
      </c>
      <c r="D246" s="8" t="s">
        <v>17</v>
      </c>
      <c r="E246" s="8" t="s">
        <v>869</v>
      </c>
      <c r="F246" s="35" t="s">
        <v>490</v>
      </c>
      <c r="G246" s="146" t="s">
        <v>88</v>
      </c>
      <c r="H246" s="36">
        <v>5</v>
      </c>
      <c r="I246" s="78">
        <v>77516133</v>
      </c>
      <c r="J246" s="62" t="s">
        <v>962</v>
      </c>
      <c r="K246" s="17" t="s">
        <v>26</v>
      </c>
      <c r="L246" s="83" t="s">
        <v>871</v>
      </c>
    </row>
    <row r="247" spans="2:12" x14ac:dyDescent="0.5">
      <c r="B247" s="58">
        <v>384</v>
      </c>
      <c r="C247" s="2" t="s">
        <v>963</v>
      </c>
      <c r="D247" s="12" t="s">
        <v>10</v>
      </c>
      <c r="E247" s="8" t="s">
        <v>869</v>
      </c>
      <c r="F247" s="35" t="s">
        <v>964</v>
      </c>
      <c r="G247" s="146" t="s">
        <v>88</v>
      </c>
      <c r="H247" s="36">
        <v>5</v>
      </c>
      <c r="I247" s="78">
        <v>97690418</v>
      </c>
      <c r="J247" s="62" t="s">
        <v>965</v>
      </c>
      <c r="K247" s="17" t="s">
        <v>26</v>
      </c>
      <c r="L247" s="83" t="s">
        <v>871</v>
      </c>
    </row>
    <row r="248" spans="2:12" x14ac:dyDescent="0.5">
      <c r="B248" s="58">
        <v>385</v>
      </c>
      <c r="C248" s="2" t="s">
        <v>966</v>
      </c>
      <c r="D248" s="8" t="s">
        <v>17</v>
      </c>
      <c r="E248" s="8" t="s">
        <v>869</v>
      </c>
      <c r="F248" s="35" t="s">
        <v>967</v>
      </c>
      <c r="G248" s="146" t="s">
        <v>88</v>
      </c>
      <c r="H248" s="36">
        <v>5</v>
      </c>
      <c r="I248" s="78">
        <v>97023228</v>
      </c>
      <c r="J248" s="62"/>
      <c r="K248" s="17" t="s">
        <v>26</v>
      </c>
      <c r="L248" s="83" t="s">
        <v>871</v>
      </c>
    </row>
    <row r="249" spans="2:12" x14ac:dyDescent="0.5">
      <c r="B249" s="58">
        <v>386</v>
      </c>
      <c r="C249" s="2" t="s">
        <v>968</v>
      </c>
      <c r="D249" s="12" t="s">
        <v>10</v>
      </c>
      <c r="E249" s="8" t="s">
        <v>869</v>
      </c>
      <c r="F249" s="35" t="s">
        <v>490</v>
      </c>
      <c r="G249" s="146" t="s">
        <v>88</v>
      </c>
      <c r="H249" s="36">
        <v>5</v>
      </c>
      <c r="I249" s="78">
        <v>96282550</v>
      </c>
      <c r="J249" s="62"/>
      <c r="K249" s="17" t="s">
        <v>26</v>
      </c>
      <c r="L249" s="83" t="s">
        <v>871</v>
      </c>
    </row>
    <row r="250" spans="2:12" x14ac:dyDescent="0.5">
      <c r="B250" s="58">
        <v>387</v>
      </c>
      <c r="C250" s="7" t="s">
        <v>969</v>
      </c>
      <c r="D250" s="8" t="s">
        <v>10</v>
      </c>
      <c r="E250" s="8" t="s">
        <v>869</v>
      </c>
      <c r="F250" s="9" t="s">
        <v>970</v>
      </c>
      <c r="G250" s="151" t="s">
        <v>159</v>
      </c>
      <c r="H250" s="36">
        <v>5</v>
      </c>
      <c r="I250" s="78">
        <v>59081929</v>
      </c>
      <c r="J250" s="62" t="s">
        <v>971</v>
      </c>
      <c r="K250" s="17" t="s">
        <v>32</v>
      </c>
      <c r="L250" s="83" t="s">
        <v>872</v>
      </c>
    </row>
    <row r="251" spans="2:12" x14ac:dyDescent="0.5">
      <c r="B251" s="58">
        <v>388</v>
      </c>
      <c r="C251" s="7" t="s">
        <v>972</v>
      </c>
      <c r="D251" s="8" t="s">
        <v>10</v>
      </c>
      <c r="E251" s="8" t="s">
        <v>869</v>
      </c>
      <c r="F251" s="9" t="s">
        <v>973</v>
      </c>
      <c r="G251" s="151" t="s">
        <v>159</v>
      </c>
      <c r="H251" s="36">
        <v>5</v>
      </c>
      <c r="I251" s="78">
        <v>55837878</v>
      </c>
      <c r="J251" s="62" t="s">
        <v>862</v>
      </c>
      <c r="K251" s="17" t="s">
        <v>32</v>
      </c>
      <c r="L251" s="83" t="s">
        <v>872</v>
      </c>
    </row>
    <row r="252" spans="2:12" x14ac:dyDescent="0.5">
      <c r="B252" s="58">
        <v>389</v>
      </c>
      <c r="C252" s="7" t="s">
        <v>974</v>
      </c>
      <c r="D252" s="8" t="s">
        <v>17</v>
      </c>
      <c r="E252" s="8" t="s">
        <v>869</v>
      </c>
      <c r="F252" s="9" t="s">
        <v>975</v>
      </c>
      <c r="G252" s="151" t="s">
        <v>159</v>
      </c>
      <c r="H252" s="36">
        <v>5</v>
      </c>
      <c r="I252" s="78">
        <v>55983377</v>
      </c>
      <c r="J252" s="62" t="s">
        <v>976</v>
      </c>
      <c r="K252" s="17" t="s">
        <v>32</v>
      </c>
      <c r="L252" s="83" t="s">
        <v>872</v>
      </c>
    </row>
    <row r="253" spans="2:12" x14ac:dyDescent="0.5">
      <c r="B253" s="58">
        <v>390</v>
      </c>
      <c r="C253" s="7" t="s">
        <v>977</v>
      </c>
      <c r="D253" s="8" t="s">
        <v>10</v>
      </c>
      <c r="E253" s="8" t="s">
        <v>869</v>
      </c>
      <c r="F253" s="9" t="s">
        <v>844</v>
      </c>
      <c r="G253" s="151" t="s">
        <v>140</v>
      </c>
      <c r="H253" s="36">
        <v>5</v>
      </c>
      <c r="I253" s="78">
        <v>55846679</v>
      </c>
      <c r="J253" s="62" t="s">
        <v>978</v>
      </c>
      <c r="K253" s="17" t="s">
        <v>32</v>
      </c>
      <c r="L253" s="83" t="s">
        <v>872</v>
      </c>
    </row>
    <row r="254" spans="2:12" x14ac:dyDescent="0.5">
      <c r="B254" s="58">
        <v>391</v>
      </c>
      <c r="C254" s="7" t="s">
        <v>979</v>
      </c>
      <c r="D254" s="8" t="s">
        <v>10</v>
      </c>
      <c r="E254" s="8" t="s">
        <v>869</v>
      </c>
      <c r="F254" s="9" t="s">
        <v>156</v>
      </c>
      <c r="G254" s="151" t="s">
        <v>140</v>
      </c>
      <c r="H254" s="36">
        <v>5</v>
      </c>
      <c r="I254" s="78">
        <v>91988369</v>
      </c>
      <c r="J254" s="62" t="s">
        <v>980</v>
      </c>
      <c r="K254" s="17" t="s">
        <v>32</v>
      </c>
      <c r="L254" s="83" t="s">
        <v>872</v>
      </c>
    </row>
    <row r="255" spans="2:12" x14ac:dyDescent="0.5">
      <c r="B255" s="58">
        <v>392</v>
      </c>
      <c r="C255" s="7" t="s">
        <v>981</v>
      </c>
      <c r="D255" s="8" t="s">
        <v>10</v>
      </c>
      <c r="E255" s="8" t="s">
        <v>869</v>
      </c>
      <c r="F255" s="9" t="s">
        <v>156</v>
      </c>
      <c r="G255" s="151" t="s">
        <v>140</v>
      </c>
      <c r="H255" s="36">
        <v>5</v>
      </c>
      <c r="I255" s="81">
        <v>91336664</v>
      </c>
      <c r="J255" s="62"/>
      <c r="K255" s="17" t="s">
        <v>32</v>
      </c>
      <c r="L255" s="83" t="s">
        <v>872</v>
      </c>
    </row>
    <row r="256" spans="2:12" x14ac:dyDescent="0.5">
      <c r="B256" s="58">
        <v>393</v>
      </c>
      <c r="C256" s="7" t="s">
        <v>982</v>
      </c>
      <c r="D256" s="8" t="s">
        <v>17</v>
      </c>
      <c r="E256" s="14" t="s">
        <v>865</v>
      </c>
      <c r="F256" s="9" t="s">
        <v>983</v>
      </c>
      <c r="G256" s="151" t="s">
        <v>120</v>
      </c>
      <c r="H256" s="36">
        <v>5</v>
      </c>
      <c r="I256" s="78">
        <v>55648877</v>
      </c>
      <c r="J256" s="62" t="s">
        <v>984</v>
      </c>
      <c r="K256" s="17" t="s">
        <v>32</v>
      </c>
      <c r="L256" s="83" t="s">
        <v>872</v>
      </c>
    </row>
    <row r="257" spans="2:12" x14ac:dyDescent="0.5">
      <c r="B257" s="58">
        <v>394</v>
      </c>
      <c r="C257" s="7" t="s">
        <v>985</v>
      </c>
      <c r="D257" s="8" t="s">
        <v>10</v>
      </c>
      <c r="E257" s="8" t="s">
        <v>869</v>
      </c>
      <c r="F257" s="9" t="s">
        <v>986</v>
      </c>
      <c r="G257" s="151" t="s">
        <v>120</v>
      </c>
      <c r="H257" s="36">
        <v>5</v>
      </c>
      <c r="I257" s="78">
        <v>59909855</v>
      </c>
      <c r="J257" s="62" t="s">
        <v>987</v>
      </c>
      <c r="K257" s="17" t="s">
        <v>32</v>
      </c>
      <c r="L257" s="83" t="s">
        <v>872</v>
      </c>
    </row>
    <row r="258" spans="2:12" x14ac:dyDescent="0.5">
      <c r="B258" s="58">
        <v>395</v>
      </c>
      <c r="C258" s="7" t="s">
        <v>988</v>
      </c>
      <c r="D258" s="8" t="s">
        <v>10</v>
      </c>
      <c r="E258" s="8" t="s">
        <v>869</v>
      </c>
      <c r="F258" s="9" t="s">
        <v>989</v>
      </c>
      <c r="G258" s="151" t="s">
        <v>120</v>
      </c>
      <c r="H258" s="36">
        <v>5</v>
      </c>
      <c r="I258" s="78">
        <v>58548885</v>
      </c>
      <c r="J258" s="62" t="s">
        <v>134</v>
      </c>
      <c r="K258" s="17" t="s">
        <v>32</v>
      </c>
      <c r="L258" s="83" t="s">
        <v>872</v>
      </c>
    </row>
    <row r="259" spans="2:12" x14ac:dyDescent="0.5">
      <c r="B259" s="58">
        <v>396</v>
      </c>
      <c r="C259" s="7" t="s">
        <v>990</v>
      </c>
      <c r="D259" s="8" t="s">
        <v>17</v>
      </c>
      <c r="E259" s="8" t="s">
        <v>869</v>
      </c>
      <c r="F259" s="13" t="s">
        <v>743</v>
      </c>
      <c r="G259" s="151" t="s">
        <v>120</v>
      </c>
      <c r="H259" s="36">
        <v>5</v>
      </c>
      <c r="I259" s="78">
        <v>58600788</v>
      </c>
      <c r="J259" s="62"/>
      <c r="K259" s="17" t="s">
        <v>32</v>
      </c>
      <c r="L259" s="83" t="s">
        <v>872</v>
      </c>
    </row>
    <row r="260" spans="2:12" x14ac:dyDescent="0.5">
      <c r="B260" s="58">
        <v>397</v>
      </c>
      <c r="C260" s="7" t="s">
        <v>991</v>
      </c>
      <c r="D260" s="8" t="s">
        <v>17</v>
      </c>
      <c r="E260" s="8" t="s">
        <v>869</v>
      </c>
      <c r="F260" s="9" t="s">
        <v>906</v>
      </c>
      <c r="G260" s="151" t="s">
        <v>120</v>
      </c>
      <c r="H260" s="36">
        <v>5</v>
      </c>
      <c r="I260" s="78">
        <v>56908613</v>
      </c>
      <c r="J260" s="62" t="s">
        <v>614</v>
      </c>
      <c r="K260" s="17" t="s">
        <v>32</v>
      </c>
      <c r="L260" s="83" t="s">
        <v>872</v>
      </c>
    </row>
    <row r="261" spans="2:12" x14ac:dyDescent="0.5">
      <c r="B261" s="58">
        <v>398</v>
      </c>
      <c r="C261" s="7" t="s">
        <v>992</v>
      </c>
      <c r="D261" s="8" t="s">
        <v>17</v>
      </c>
      <c r="E261" s="8" t="s">
        <v>869</v>
      </c>
      <c r="F261" s="13" t="s">
        <v>921</v>
      </c>
      <c r="G261" s="151" t="s">
        <v>120</v>
      </c>
      <c r="H261" s="36">
        <v>5</v>
      </c>
      <c r="I261" s="78">
        <v>29815219</v>
      </c>
      <c r="J261" s="62" t="s">
        <v>993</v>
      </c>
      <c r="K261" s="17" t="s">
        <v>32</v>
      </c>
      <c r="L261" s="83" t="s">
        <v>872</v>
      </c>
    </row>
    <row r="262" spans="2:12" x14ac:dyDescent="0.5">
      <c r="B262" s="58">
        <v>399</v>
      </c>
      <c r="C262" s="7" t="s">
        <v>994</v>
      </c>
      <c r="D262" s="8" t="s">
        <v>10</v>
      </c>
      <c r="E262" s="8" t="s">
        <v>869</v>
      </c>
      <c r="F262" s="13" t="s">
        <v>435</v>
      </c>
      <c r="G262" s="146" t="s">
        <v>102</v>
      </c>
      <c r="H262" s="36">
        <v>5</v>
      </c>
      <c r="I262" s="78">
        <v>52264433</v>
      </c>
      <c r="J262" s="62" t="s">
        <v>995</v>
      </c>
      <c r="K262" s="17" t="s">
        <v>32</v>
      </c>
      <c r="L262" s="83" t="s">
        <v>872</v>
      </c>
    </row>
    <row r="263" spans="2:12" x14ac:dyDescent="0.5">
      <c r="B263" s="58">
        <v>400</v>
      </c>
      <c r="C263" s="7" t="s">
        <v>996</v>
      </c>
      <c r="D263" s="8" t="s">
        <v>17</v>
      </c>
      <c r="E263" s="8" t="s">
        <v>869</v>
      </c>
      <c r="F263" s="13" t="s">
        <v>967</v>
      </c>
      <c r="G263" s="146" t="s">
        <v>102</v>
      </c>
      <c r="H263" s="36">
        <v>5</v>
      </c>
      <c r="I263" s="78">
        <v>54172675</v>
      </c>
      <c r="J263" s="62"/>
      <c r="K263" s="17" t="s">
        <v>32</v>
      </c>
      <c r="L263" s="83" t="s">
        <v>872</v>
      </c>
    </row>
    <row r="264" spans="2:12" x14ac:dyDescent="0.5">
      <c r="B264" s="58">
        <v>401</v>
      </c>
      <c r="C264" s="7" t="s">
        <v>997</v>
      </c>
      <c r="D264" s="8" t="s">
        <v>10</v>
      </c>
      <c r="E264" s="8" t="s">
        <v>869</v>
      </c>
      <c r="F264" s="13" t="s">
        <v>998</v>
      </c>
      <c r="G264" s="146" t="s">
        <v>102</v>
      </c>
      <c r="H264" s="36">
        <v>5</v>
      </c>
      <c r="I264" s="81">
        <v>52825993</v>
      </c>
      <c r="J264" s="62"/>
      <c r="K264" s="17" t="s">
        <v>32</v>
      </c>
      <c r="L264" s="83" t="s">
        <v>872</v>
      </c>
    </row>
    <row r="265" spans="2:12" x14ac:dyDescent="0.5">
      <c r="B265" s="58">
        <v>402</v>
      </c>
      <c r="C265" s="11" t="s">
        <v>999</v>
      </c>
      <c r="D265" s="8" t="s">
        <v>10</v>
      </c>
      <c r="E265" s="8" t="s">
        <v>869</v>
      </c>
      <c r="F265" s="9" t="s">
        <v>986</v>
      </c>
      <c r="G265" s="151" t="s">
        <v>12</v>
      </c>
      <c r="H265" s="36">
        <v>5</v>
      </c>
      <c r="I265" s="78">
        <v>55962618</v>
      </c>
      <c r="J265" s="62" t="s">
        <v>1000</v>
      </c>
      <c r="K265" s="17" t="s">
        <v>32</v>
      </c>
      <c r="L265" s="83" t="s">
        <v>872</v>
      </c>
    </row>
    <row r="266" spans="2:12" x14ac:dyDescent="0.5">
      <c r="B266" s="58">
        <v>403</v>
      </c>
      <c r="C266" s="11" t="s">
        <v>1001</v>
      </c>
      <c r="D266" s="8" t="s">
        <v>10</v>
      </c>
      <c r="E266" s="8" t="s">
        <v>869</v>
      </c>
      <c r="F266" s="13" t="s">
        <v>998</v>
      </c>
      <c r="G266" s="151" t="s">
        <v>12</v>
      </c>
      <c r="H266" s="36">
        <v>5</v>
      </c>
      <c r="I266" s="78">
        <v>22221955</v>
      </c>
      <c r="J266" s="62" t="s">
        <v>1002</v>
      </c>
      <c r="K266" s="17" t="s">
        <v>32</v>
      </c>
      <c r="L266" s="83" t="s">
        <v>872</v>
      </c>
    </row>
    <row r="267" spans="2:12" x14ac:dyDescent="0.5">
      <c r="B267" s="58">
        <v>404</v>
      </c>
      <c r="C267" s="11" t="s">
        <v>1003</v>
      </c>
      <c r="D267" s="8" t="s">
        <v>17</v>
      </c>
      <c r="E267" s="8" t="s">
        <v>869</v>
      </c>
      <c r="F267" s="9" t="s">
        <v>497</v>
      </c>
      <c r="G267" s="151" t="s">
        <v>12</v>
      </c>
      <c r="H267" s="36">
        <v>5</v>
      </c>
      <c r="I267" s="78">
        <v>22555519</v>
      </c>
      <c r="J267" s="62" t="s">
        <v>1004</v>
      </c>
      <c r="K267" s="17" t="s">
        <v>32</v>
      </c>
      <c r="L267" s="83" t="s">
        <v>872</v>
      </c>
    </row>
    <row r="268" spans="2:12" x14ac:dyDescent="0.5">
      <c r="B268" s="58">
        <v>405</v>
      </c>
      <c r="C268" s="7" t="s">
        <v>328</v>
      </c>
      <c r="D268" s="8" t="s">
        <v>17</v>
      </c>
      <c r="E268" s="8" t="s">
        <v>869</v>
      </c>
      <c r="F268" s="9" t="s">
        <v>906</v>
      </c>
      <c r="G268" s="151" t="s">
        <v>39</v>
      </c>
      <c r="H268" s="36">
        <v>5</v>
      </c>
      <c r="I268" s="78">
        <v>55556133</v>
      </c>
      <c r="J268" s="62" t="s">
        <v>330</v>
      </c>
      <c r="K268" s="17" t="s">
        <v>32</v>
      </c>
      <c r="L268" s="83" t="s">
        <v>872</v>
      </c>
    </row>
    <row r="269" spans="2:12" x14ac:dyDescent="0.5">
      <c r="B269" s="58">
        <v>406</v>
      </c>
      <c r="C269" s="7" t="s">
        <v>1005</v>
      </c>
      <c r="D269" s="8" t="s">
        <v>17</v>
      </c>
      <c r="E269" s="8" t="s">
        <v>869</v>
      </c>
      <c r="F269" s="9" t="s">
        <v>1006</v>
      </c>
      <c r="G269" s="151" t="s">
        <v>39</v>
      </c>
      <c r="H269" s="36">
        <v>5</v>
      </c>
      <c r="I269" s="78">
        <v>22029737</v>
      </c>
      <c r="J269" s="62" t="s">
        <v>1007</v>
      </c>
      <c r="K269" s="17" t="s">
        <v>32</v>
      </c>
      <c r="L269" s="83" t="s">
        <v>872</v>
      </c>
    </row>
    <row r="270" spans="2:12" x14ac:dyDescent="0.5">
      <c r="B270" s="58">
        <v>407</v>
      </c>
      <c r="C270" s="7" t="s">
        <v>1008</v>
      </c>
      <c r="D270" s="8" t="s">
        <v>10</v>
      </c>
      <c r="E270" s="8" t="s">
        <v>869</v>
      </c>
      <c r="F270" s="9" t="s">
        <v>1009</v>
      </c>
      <c r="G270" s="151" t="s">
        <v>39</v>
      </c>
      <c r="H270" s="36">
        <v>5</v>
      </c>
      <c r="I270" s="78">
        <v>97554983</v>
      </c>
      <c r="J270" s="62" t="s">
        <v>1010</v>
      </c>
      <c r="K270" s="17" t="s">
        <v>32</v>
      </c>
      <c r="L270" s="83" t="s">
        <v>872</v>
      </c>
    </row>
    <row r="271" spans="2:12" x14ac:dyDescent="0.5">
      <c r="B271" s="58">
        <v>302</v>
      </c>
      <c r="C271" s="32" t="s">
        <v>795</v>
      </c>
      <c r="D271" s="8" t="s">
        <v>17</v>
      </c>
      <c r="E271" s="8" t="s">
        <v>869</v>
      </c>
      <c r="F271" s="9" t="s">
        <v>739</v>
      </c>
      <c r="G271" s="153" t="s">
        <v>905</v>
      </c>
      <c r="H271" s="20">
        <v>13</v>
      </c>
      <c r="I271" s="33">
        <v>22030901</v>
      </c>
      <c r="J271" s="44"/>
      <c r="K271" s="17" t="s">
        <v>26</v>
      </c>
      <c r="L271" s="76" t="s">
        <v>771</v>
      </c>
    </row>
    <row r="272" spans="2:12" x14ac:dyDescent="0.5">
      <c r="B272" s="58">
        <v>355</v>
      </c>
      <c r="C272" s="1" t="s">
        <v>392</v>
      </c>
      <c r="D272" s="8" t="s">
        <v>17</v>
      </c>
      <c r="E272" s="8" t="s">
        <v>869</v>
      </c>
      <c r="F272" s="35" t="s">
        <v>906</v>
      </c>
      <c r="G272" s="153" t="s">
        <v>905</v>
      </c>
      <c r="H272" s="24">
        <v>5</v>
      </c>
      <c r="I272" s="78"/>
      <c r="J272" s="82"/>
      <c r="K272" s="49" t="s">
        <v>14</v>
      </c>
      <c r="L272" s="80" t="s">
        <v>870</v>
      </c>
    </row>
    <row r="273" spans="2:12" x14ac:dyDescent="0.5">
      <c r="B273" s="58">
        <v>409</v>
      </c>
      <c r="C273" s="7" t="s">
        <v>1012</v>
      </c>
      <c r="D273" s="8" t="s">
        <v>10</v>
      </c>
      <c r="E273" s="8" t="s">
        <v>869</v>
      </c>
      <c r="F273" s="9" t="s">
        <v>1013</v>
      </c>
      <c r="G273" s="153" t="s">
        <v>905</v>
      </c>
      <c r="H273" s="36">
        <v>5</v>
      </c>
      <c r="I273" s="78">
        <v>54835941</v>
      </c>
      <c r="J273" s="62" t="s">
        <v>1014</v>
      </c>
      <c r="K273" s="17" t="s">
        <v>32</v>
      </c>
      <c r="L273" s="83" t="s">
        <v>872</v>
      </c>
    </row>
    <row r="274" spans="2:12" x14ac:dyDescent="0.5">
      <c r="B274" s="58">
        <v>411</v>
      </c>
      <c r="C274" s="7" t="s">
        <v>482</v>
      </c>
      <c r="D274" s="8" t="s">
        <v>17</v>
      </c>
      <c r="E274" s="8" t="s">
        <v>869</v>
      </c>
      <c r="F274" s="13" t="s">
        <v>964</v>
      </c>
      <c r="G274" s="146" t="s">
        <v>88</v>
      </c>
      <c r="H274" s="36">
        <v>5</v>
      </c>
      <c r="I274" s="78">
        <v>99954940</v>
      </c>
      <c r="J274" s="62" t="s">
        <v>1017</v>
      </c>
      <c r="K274" s="17" t="s">
        <v>32</v>
      </c>
      <c r="L274" s="83" t="s">
        <v>872</v>
      </c>
    </row>
    <row r="275" spans="2:12" x14ac:dyDescent="0.5">
      <c r="B275" s="58">
        <v>412</v>
      </c>
      <c r="C275" s="7" t="s">
        <v>1018</v>
      </c>
      <c r="D275" s="8" t="s">
        <v>17</v>
      </c>
      <c r="E275" s="8" t="s">
        <v>869</v>
      </c>
      <c r="F275" s="9" t="s">
        <v>497</v>
      </c>
      <c r="G275" s="146" t="s">
        <v>88</v>
      </c>
      <c r="H275" s="36">
        <v>5</v>
      </c>
      <c r="I275" s="78">
        <v>95567336</v>
      </c>
      <c r="J275" s="62" t="s">
        <v>1019</v>
      </c>
      <c r="K275" s="17" t="s">
        <v>32</v>
      </c>
      <c r="L275" s="83" t="s">
        <v>872</v>
      </c>
    </row>
    <row r="276" spans="2:12" x14ac:dyDescent="0.5">
      <c r="B276" s="58">
        <v>413</v>
      </c>
      <c r="C276" s="7" t="s">
        <v>1020</v>
      </c>
      <c r="D276" s="8" t="s">
        <v>10</v>
      </c>
      <c r="E276" s="8" t="s">
        <v>869</v>
      </c>
      <c r="F276" s="9" t="s">
        <v>1021</v>
      </c>
      <c r="G276" s="146" t="s">
        <v>88</v>
      </c>
      <c r="H276" s="36">
        <v>5</v>
      </c>
      <c r="I276" s="78">
        <v>99103889</v>
      </c>
      <c r="J276" s="62" t="s">
        <v>1022</v>
      </c>
      <c r="K276" s="17" t="s">
        <v>32</v>
      </c>
      <c r="L276" s="83" t="s">
        <v>872</v>
      </c>
    </row>
    <row r="277" spans="2:12" x14ac:dyDescent="0.5">
      <c r="B277" s="58">
        <v>414</v>
      </c>
      <c r="C277" s="7" t="s">
        <v>483</v>
      </c>
      <c r="D277" s="8" t="s">
        <v>10</v>
      </c>
      <c r="E277" s="8" t="s">
        <v>869</v>
      </c>
      <c r="F277" s="9" t="s">
        <v>490</v>
      </c>
      <c r="G277" s="146" t="s">
        <v>88</v>
      </c>
      <c r="H277" s="36">
        <v>5</v>
      </c>
      <c r="I277" s="78">
        <v>95048859</v>
      </c>
      <c r="J277" s="62" t="s">
        <v>485</v>
      </c>
      <c r="K277" s="17" t="s">
        <v>32</v>
      </c>
      <c r="L277" s="83" t="s">
        <v>872</v>
      </c>
    </row>
    <row r="278" spans="2:12" s="159" customFormat="1" ht="40.5" x14ac:dyDescent="0.5">
      <c r="B278" s="181">
        <v>415</v>
      </c>
      <c r="C278" s="182" t="s">
        <v>1023</v>
      </c>
      <c r="D278" s="183" t="s">
        <v>10</v>
      </c>
      <c r="E278" s="8" t="s">
        <v>869</v>
      </c>
      <c r="F278" s="184" t="s">
        <v>1024</v>
      </c>
      <c r="G278" s="176" t="s">
        <v>159</v>
      </c>
      <c r="H278" s="177">
        <v>7</v>
      </c>
      <c r="I278" s="185">
        <v>55848653</v>
      </c>
      <c r="J278" s="186" t="s">
        <v>1025</v>
      </c>
      <c r="K278" s="187" t="s">
        <v>14</v>
      </c>
      <c r="L278" s="180" t="s">
        <v>1079</v>
      </c>
    </row>
    <row r="279" spans="2:12" x14ac:dyDescent="0.5">
      <c r="B279" s="58">
        <v>416</v>
      </c>
      <c r="C279" s="7" t="s">
        <v>1026</v>
      </c>
      <c r="D279" s="8" t="s">
        <v>17</v>
      </c>
      <c r="E279" s="8" t="s">
        <v>869</v>
      </c>
      <c r="F279" s="9" t="s">
        <v>1027</v>
      </c>
      <c r="G279" s="151" t="s">
        <v>159</v>
      </c>
      <c r="H279" s="36">
        <v>7</v>
      </c>
      <c r="I279" s="84">
        <v>55434598</v>
      </c>
      <c r="J279" s="85"/>
      <c r="K279" s="49" t="s">
        <v>14</v>
      </c>
      <c r="L279" s="83" t="s">
        <v>1079</v>
      </c>
    </row>
    <row r="280" spans="2:12" x14ac:dyDescent="0.5">
      <c r="B280" s="58">
        <v>417</v>
      </c>
      <c r="C280" s="7" t="s">
        <v>1028</v>
      </c>
      <c r="D280" s="8" t="s">
        <v>10</v>
      </c>
      <c r="E280" s="8" t="s">
        <v>869</v>
      </c>
      <c r="F280" s="9" t="s">
        <v>1027</v>
      </c>
      <c r="G280" s="151" t="s">
        <v>159</v>
      </c>
      <c r="H280" s="36">
        <v>7</v>
      </c>
      <c r="I280" s="84">
        <v>97778002</v>
      </c>
      <c r="J280" s="62" t="s">
        <v>1029</v>
      </c>
      <c r="K280" s="49" t="s">
        <v>14</v>
      </c>
      <c r="L280" s="83" t="s">
        <v>1079</v>
      </c>
    </row>
    <row r="281" spans="2:12" x14ac:dyDescent="0.5">
      <c r="B281" s="58">
        <v>418</v>
      </c>
      <c r="C281" s="7" t="s">
        <v>138</v>
      </c>
      <c r="D281" s="8" t="s">
        <v>17</v>
      </c>
      <c r="E281" s="8" t="s">
        <v>869</v>
      </c>
      <c r="F281" s="97" t="s">
        <v>1030</v>
      </c>
      <c r="G281" s="151" t="s">
        <v>140</v>
      </c>
      <c r="H281" s="36">
        <v>7</v>
      </c>
      <c r="I281" s="84">
        <v>52276587</v>
      </c>
      <c r="J281" s="62" t="s">
        <v>1031</v>
      </c>
      <c r="K281" s="49" t="s">
        <v>14</v>
      </c>
      <c r="L281" s="83" t="s">
        <v>1079</v>
      </c>
    </row>
    <row r="282" spans="2:12" x14ac:dyDescent="0.5">
      <c r="B282" s="58">
        <v>419</v>
      </c>
      <c r="C282" s="7" t="s">
        <v>672</v>
      </c>
      <c r="D282" s="8" t="s">
        <v>17</v>
      </c>
      <c r="E282" s="8" t="s">
        <v>869</v>
      </c>
      <c r="F282" s="97" t="s">
        <v>967</v>
      </c>
      <c r="G282" s="151" t="s">
        <v>140</v>
      </c>
      <c r="H282" s="36">
        <v>7</v>
      </c>
      <c r="I282" s="84">
        <v>55641693</v>
      </c>
      <c r="J282" s="85"/>
      <c r="K282" s="49" t="s">
        <v>14</v>
      </c>
      <c r="L282" s="83" t="s">
        <v>1079</v>
      </c>
    </row>
    <row r="283" spans="2:12" x14ac:dyDescent="0.5">
      <c r="B283" s="58">
        <v>420</v>
      </c>
      <c r="C283" s="7" t="s">
        <v>1032</v>
      </c>
      <c r="D283" s="8" t="s">
        <v>10</v>
      </c>
      <c r="E283" s="8" t="s">
        <v>869</v>
      </c>
      <c r="F283" s="97" t="s">
        <v>1033</v>
      </c>
      <c r="G283" s="151" t="s">
        <v>140</v>
      </c>
      <c r="H283" s="36">
        <v>7</v>
      </c>
      <c r="I283" s="86">
        <v>23555292</v>
      </c>
      <c r="J283" s="62" t="s">
        <v>1034</v>
      </c>
      <c r="K283" s="49" t="s">
        <v>14</v>
      </c>
      <c r="L283" s="83" t="s">
        <v>1079</v>
      </c>
    </row>
    <row r="284" spans="2:12" x14ac:dyDescent="0.5">
      <c r="B284" s="58">
        <v>421</v>
      </c>
      <c r="C284" s="7" t="s">
        <v>1035</v>
      </c>
      <c r="D284" s="8" t="s">
        <v>17</v>
      </c>
      <c r="E284" s="8" t="s">
        <v>869</v>
      </c>
      <c r="F284" s="97" t="s">
        <v>1036</v>
      </c>
      <c r="G284" s="151" t="s">
        <v>120</v>
      </c>
      <c r="H284" s="36">
        <v>7</v>
      </c>
      <c r="I284" s="84">
        <v>56723330</v>
      </c>
      <c r="J284" s="62" t="s">
        <v>1037</v>
      </c>
      <c r="K284" s="49" t="s">
        <v>14</v>
      </c>
      <c r="L284" s="83" t="s">
        <v>1079</v>
      </c>
    </row>
    <row r="285" spans="2:12" x14ac:dyDescent="0.5">
      <c r="B285" s="58">
        <v>422</v>
      </c>
      <c r="C285" s="7" t="s">
        <v>602</v>
      </c>
      <c r="D285" s="8" t="s">
        <v>17</v>
      </c>
      <c r="E285" s="8" t="s">
        <v>869</v>
      </c>
      <c r="F285" s="97" t="s">
        <v>739</v>
      </c>
      <c r="G285" s="151" t="s">
        <v>120</v>
      </c>
      <c r="H285" s="36">
        <v>7</v>
      </c>
      <c r="I285" s="84">
        <v>55757373</v>
      </c>
      <c r="J285" s="62" t="s">
        <v>604</v>
      </c>
      <c r="K285" s="49" t="s">
        <v>14</v>
      </c>
      <c r="L285" s="83" t="s">
        <v>1079</v>
      </c>
    </row>
    <row r="286" spans="2:12" x14ac:dyDescent="0.5">
      <c r="B286" s="58">
        <v>423</v>
      </c>
      <c r="C286" s="7" t="s">
        <v>1038</v>
      </c>
      <c r="D286" s="8" t="s">
        <v>17</v>
      </c>
      <c r="E286" s="8" t="s">
        <v>869</v>
      </c>
      <c r="F286" s="97" t="s">
        <v>390</v>
      </c>
      <c r="G286" s="151" t="s">
        <v>120</v>
      </c>
      <c r="H286" s="36">
        <v>7</v>
      </c>
      <c r="I286" s="84">
        <v>55315147</v>
      </c>
      <c r="J286" s="62" t="s">
        <v>1039</v>
      </c>
      <c r="K286" s="49" t="s">
        <v>14</v>
      </c>
      <c r="L286" s="83" t="s">
        <v>1079</v>
      </c>
    </row>
    <row r="287" spans="2:12" x14ac:dyDescent="0.5">
      <c r="B287" s="58">
        <v>424</v>
      </c>
      <c r="C287" s="7" t="s">
        <v>1040</v>
      </c>
      <c r="D287" s="8" t="s">
        <v>17</v>
      </c>
      <c r="E287" s="8" t="s">
        <v>869</v>
      </c>
      <c r="F287" s="9" t="s">
        <v>1041</v>
      </c>
      <c r="G287" s="146" t="s">
        <v>102</v>
      </c>
      <c r="H287" s="36">
        <v>7</v>
      </c>
      <c r="I287" s="84">
        <v>55425670</v>
      </c>
      <c r="J287" s="85"/>
      <c r="K287" s="49" t="s">
        <v>14</v>
      </c>
      <c r="L287" s="83" t="s">
        <v>1079</v>
      </c>
    </row>
    <row r="288" spans="2:12" x14ac:dyDescent="0.5">
      <c r="B288" s="58">
        <v>425</v>
      </c>
      <c r="C288" s="7" t="s">
        <v>545</v>
      </c>
      <c r="D288" s="8" t="s">
        <v>17</v>
      </c>
      <c r="E288" s="8" t="s">
        <v>869</v>
      </c>
      <c r="F288" s="9" t="s">
        <v>1042</v>
      </c>
      <c r="G288" s="146" t="s">
        <v>102</v>
      </c>
      <c r="H288" s="36">
        <v>7</v>
      </c>
      <c r="I288" s="84">
        <v>59682358</v>
      </c>
      <c r="J288" s="62" t="s">
        <v>547</v>
      </c>
      <c r="K288" s="49" t="s">
        <v>14</v>
      </c>
      <c r="L288" s="83" t="s">
        <v>1079</v>
      </c>
    </row>
    <row r="289" spans="2:12" x14ac:dyDescent="0.5">
      <c r="B289" s="58">
        <v>426</v>
      </c>
      <c r="C289" s="7" t="s">
        <v>1043</v>
      </c>
      <c r="D289" s="8" t="s">
        <v>10</v>
      </c>
      <c r="E289" s="8" t="s">
        <v>869</v>
      </c>
      <c r="F289" s="9" t="s">
        <v>1044</v>
      </c>
      <c r="G289" s="146" t="s">
        <v>102</v>
      </c>
      <c r="H289" s="36">
        <v>7</v>
      </c>
      <c r="I289" s="84">
        <v>22140786</v>
      </c>
      <c r="J289" s="62" t="s">
        <v>1045</v>
      </c>
      <c r="K289" s="49" t="s">
        <v>14</v>
      </c>
      <c r="L289" s="83" t="s">
        <v>1079</v>
      </c>
    </row>
    <row r="290" spans="2:12" ht="40.5" x14ac:dyDescent="0.5">
      <c r="B290" s="58">
        <v>427</v>
      </c>
      <c r="C290" s="7" t="s">
        <v>1046</v>
      </c>
      <c r="D290" s="8" t="s">
        <v>10</v>
      </c>
      <c r="E290" s="8" t="s">
        <v>869</v>
      </c>
      <c r="F290" s="9" t="s">
        <v>1047</v>
      </c>
      <c r="G290" s="151" t="s">
        <v>12</v>
      </c>
      <c r="H290" s="36">
        <v>7</v>
      </c>
      <c r="I290" s="84">
        <v>77854848</v>
      </c>
      <c r="J290" s="62" t="s">
        <v>1048</v>
      </c>
      <c r="K290" s="49" t="s">
        <v>14</v>
      </c>
      <c r="L290" s="83" t="s">
        <v>1079</v>
      </c>
    </row>
    <row r="291" spans="2:12" x14ac:dyDescent="0.5">
      <c r="B291" s="58">
        <v>428</v>
      </c>
      <c r="C291" s="7" t="s">
        <v>1001</v>
      </c>
      <c r="D291" s="8" t="s">
        <v>10</v>
      </c>
      <c r="E291" s="8" t="s">
        <v>869</v>
      </c>
      <c r="F291" s="9" t="s">
        <v>1044</v>
      </c>
      <c r="G291" s="151" t="s">
        <v>12</v>
      </c>
      <c r="H291" s="36">
        <v>7</v>
      </c>
      <c r="I291" s="84">
        <v>22221955</v>
      </c>
      <c r="J291" s="62" t="s">
        <v>1049</v>
      </c>
      <c r="K291" s="49" t="s">
        <v>14</v>
      </c>
      <c r="L291" s="83" t="s">
        <v>1079</v>
      </c>
    </row>
    <row r="292" spans="2:12" ht="40.5" x14ac:dyDescent="0.5">
      <c r="B292" s="58">
        <v>429</v>
      </c>
      <c r="C292" s="7" t="s">
        <v>221</v>
      </c>
      <c r="D292" s="8" t="s">
        <v>17</v>
      </c>
      <c r="E292" s="8" t="s">
        <v>869</v>
      </c>
      <c r="F292" s="9" t="s">
        <v>1050</v>
      </c>
      <c r="G292" s="151" t="s">
        <v>12</v>
      </c>
      <c r="H292" s="36">
        <v>7</v>
      </c>
      <c r="I292" s="84">
        <v>58699948</v>
      </c>
      <c r="J292" s="62" t="s">
        <v>223</v>
      </c>
      <c r="K292" s="49" t="s">
        <v>14</v>
      </c>
      <c r="L292" s="83" t="s">
        <v>1079</v>
      </c>
    </row>
    <row r="293" spans="2:12" x14ac:dyDescent="0.5">
      <c r="B293" s="58">
        <v>430</v>
      </c>
      <c r="C293" s="7" t="s">
        <v>1051</v>
      </c>
      <c r="D293" s="8" t="s">
        <v>17</v>
      </c>
      <c r="E293" s="8" t="s">
        <v>869</v>
      </c>
      <c r="F293" s="9" t="s">
        <v>1044</v>
      </c>
      <c r="G293" s="151" t="s">
        <v>12</v>
      </c>
      <c r="H293" s="36">
        <v>7</v>
      </c>
      <c r="I293" s="84">
        <v>59946034</v>
      </c>
      <c r="J293" s="62" t="s">
        <v>1052</v>
      </c>
      <c r="K293" s="49" t="s">
        <v>14</v>
      </c>
      <c r="L293" s="83" t="s">
        <v>1079</v>
      </c>
    </row>
    <row r="294" spans="2:12" x14ac:dyDescent="0.5">
      <c r="B294" s="58">
        <v>431</v>
      </c>
      <c r="C294" s="7" t="s">
        <v>954</v>
      </c>
      <c r="D294" s="8" t="s">
        <v>17</v>
      </c>
      <c r="E294" s="8" t="s">
        <v>869</v>
      </c>
      <c r="F294" s="9" t="s">
        <v>1053</v>
      </c>
      <c r="G294" s="151" t="s">
        <v>39</v>
      </c>
      <c r="H294" s="36">
        <v>7</v>
      </c>
      <c r="I294" s="84">
        <v>22339555</v>
      </c>
      <c r="J294" s="62" t="s">
        <v>1054</v>
      </c>
      <c r="K294" s="49" t="s">
        <v>14</v>
      </c>
      <c r="L294" s="83" t="s">
        <v>1079</v>
      </c>
    </row>
    <row r="295" spans="2:12" x14ac:dyDescent="0.5">
      <c r="B295" s="58">
        <v>432</v>
      </c>
      <c r="C295" s="7" t="s">
        <v>1055</v>
      </c>
      <c r="D295" s="8" t="s">
        <v>10</v>
      </c>
      <c r="E295" s="8" t="s">
        <v>869</v>
      </c>
      <c r="F295" s="9" t="s">
        <v>1053</v>
      </c>
      <c r="G295" s="151" t="s">
        <v>39</v>
      </c>
      <c r="H295" s="36">
        <v>7</v>
      </c>
      <c r="I295" s="84">
        <v>52247792</v>
      </c>
      <c r="J295" s="62" t="s">
        <v>1056</v>
      </c>
      <c r="K295" s="49" t="s">
        <v>14</v>
      </c>
      <c r="L295" s="83" t="s">
        <v>1079</v>
      </c>
    </row>
    <row r="296" spans="2:12" x14ac:dyDescent="0.5">
      <c r="B296" s="58">
        <v>433</v>
      </c>
      <c r="C296" s="7" t="s">
        <v>1057</v>
      </c>
      <c r="D296" s="8" t="s">
        <v>17</v>
      </c>
      <c r="E296" s="8" t="s">
        <v>869</v>
      </c>
      <c r="F296" s="9" t="s">
        <v>1058</v>
      </c>
      <c r="G296" s="151" t="s">
        <v>39</v>
      </c>
      <c r="H296" s="36">
        <v>7</v>
      </c>
      <c r="I296" s="84">
        <v>58849884</v>
      </c>
      <c r="J296" s="62" t="s">
        <v>1059</v>
      </c>
      <c r="K296" s="49" t="s">
        <v>14</v>
      </c>
      <c r="L296" s="83" t="s">
        <v>1079</v>
      </c>
    </row>
    <row r="297" spans="2:12" x14ac:dyDescent="0.5">
      <c r="B297" s="58">
        <v>434</v>
      </c>
      <c r="C297" s="7" t="s">
        <v>1060</v>
      </c>
      <c r="D297" s="8" t="s">
        <v>17</v>
      </c>
      <c r="E297" s="8" t="s">
        <v>869</v>
      </c>
      <c r="F297" s="9" t="s">
        <v>1061</v>
      </c>
      <c r="G297" s="151" t="s">
        <v>39</v>
      </c>
      <c r="H297" s="36">
        <v>7</v>
      </c>
      <c r="I297" s="84">
        <v>76148248</v>
      </c>
      <c r="J297" s="62" t="s">
        <v>1062</v>
      </c>
      <c r="K297" s="49" t="s">
        <v>14</v>
      </c>
      <c r="L297" s="83" t="s">
        <v>1079</v>
      </c>
    </row>
    <row r="298" spans="2:12" x14ac:dyDescent="0.5">
      <c r="B298" s="58">
        <v>150</v>
      </c>
      <c r="C298" s="1" t="s">
        <v>429</v>
      </c>
      <c r="D298" s="8" t="s">
        <v>17</v>
      </c>
      <c r="E298" s="8" t="s">
        <v>869</v>
      </c>
      <c r="F298" s="19" t="s">
        <v>430</v>
      </c>
      <c r="G298" s="153" t="s">
        <v>905</v>
      </c>
      <c r="H298" s="20">
        <v>2</v>
      </c>
      <c r="I298" s="21">
        <v>55880252</v>
      </c>
      <c r="J298" s="62" t="s">
        <v>431</v>
      </c>
      <c r="K298" s="17" t="s">
        <v>285</v>
      </c>
      <c r="L298" s="68" t="s">
        <v>286</v>
      </c>
    </row>
    <row r="299" spans="2:12" x14ac:dyDescent="0.5">
      <c r="B299" s="58">
        <v>135</v>
      </c>
      <c r="C299" s="1" t="s">
        <v>386</v>
      </c>
      <c r="D299" s="18" t="s">
        <v>10</v>
      </c>
      <c r="E299" s="8" t="s">
        <v>869</v>
      </c>
      <c r="F299" s="19" t="s">
        <v>387</v>
      </c>
      <c r="G299" s="153" t="s">
        <v>905</v>
      </c>
      <c r="H299" s="20">
        <v>2</v>
      </c>
      <c r="I299" s="66">
        <v>99819595</v>
      </c>
      <c r="J299" s="42" t="s">
        <v>388</v>
      </c>
      <c r="K299" s="67" t="s">
        <v>32</v>
      </c>
      <c r="L299" s="68" t="s">
        <v>239</v>
      </c>
    </row>
    <row r="300" spans="2:12" x14ac:dyDescent="0.5">
      <c r="B300" s="58">
        <v>469</v>
      </c>
      <c r="C300" s="7" t="s">
        <v>1121</v>
      </c>
      <c r="D300" s="8" t="s">
        <v>10</v>
      </c>
      <c r="E300" s="8" t="s">
        <v>869</v>
      </c>
      <c r="F300" s="9" t="s">
        <v>1103</v>
      </c>
      <c r="G300" s="153" t="s">
        <v>905</v>
      </c>
      <c r="H300" s="36">
        <v>7</v>
      </c>
      <c r="I300" s="84">
        <v>23844883</v>
      </c>
      <c r="J300" s="62"/>
      <c r="K300" s="49" t="s">
        <v>26</v>
      </c>
      <c r="L300" s="83" t="s">
        <v>1080</v>
      </c>
    </row>
    <row r="301" spans="2:12" x14ac:dyDescent="0.5">
      <c r="B301" s="58">
        <v>148</v>
      </c>
      <c r="C301" s="1" t="s">
        <v>425</v>
      </c>
      <c r="D301" s="18" t="s">
        <v>10</v>
      </c>
      <c r="E301" s="8" t="s">
        <v>869</v>
      </c>
      <c r="F301" s="19" t="s">
        <v>349</v>
      </c>
      <c r="G301" s="153" t="s">
        <v>905</v>
      </c>
      <c r="H301" s="20">
        <v>2</v>
      </c>
      <c r="I301" s="66">
        <v>23222978</v>
      </c>
      <c r="J301" s="42" t="s">
        <v>426</v>
      </c>
      <c r="K301" s="17" t="s">
        <v>274</v>
      </c>
      <c r="L301" s="68" t="s">
        <v>275</v>
      </c>
    </row>
    <row r="302" spans="2:12" x14ac:dyDescent="0.5">
      <c r="B302" s="90">
        <v>495</v>
      </c>
      <c r="C302" s="45" t="s">
        <v>1171</v>
      </c>
      <c r="D302" s="8" t="s">
        <v>17</v>
      </c>
      <c r="E302" s="8" t="s">
        <v>869</v>
      </c>
      <c r="F302" s="101" t="s">
        <v>1172</v>
      </c>
      <c r="G302" s="153" t="s">
        <v>905</v>
      </c>
      <c r="H302" s="50">
        <v>7</v>
      </c>
      <c r="I302" s="51">
        <v>91616244</v>
      </c>
      <c r="J302" s="52" t="s">
        <v>1173</v>
      </c>
      <c r="K302" s="49" t="s">
        <v>32</v>
      </c>
      <c r="L302" s="80" t="s">
        <v>1131</v>
      </c>
    </row>
    <row r="303" spans="2:12" x14ac:dyDescent="0.5">
      <c r="B303" s="58">
        <v>440</v>
      </c>
      <c r="C303" s="7" t="s">
        <v>492</v>
      </c>
      <c r="D303" s="8" t="s">
        <v>10</v>
      </c>
      <c r="E303" s="36" t="s">
        <v>1073</v>
      </c>
      <c r="F303" s="98" t="s">
        <v>493</v>
      </c>
      <c r="G303" s="146" t="s">
        <v>88</v>
      </c>
      <c r="H303" s="36">
        <v>7</v>
      </c>
      <c r="I303" s="84">
        <v>23915678</v>
      </c>
      <c r="J303" s="85"/>
      <c r="K303" s="49" t="s">
        <v>14</v>
      </c>
      <c r="L303" s="83" t="s">
        <v>1079</v>
      </c>
    </row>
    <row r="304" spans="2:12" x14ac:dyDescent="0.5">
      <c r="B304" s="58">
        <v>441</v>
      </c>
      <c r="C304" s="7" t="s">
        <v>1074</v>
      </c>
      <c r="D304" s="8" t="s">
        <v>10</v>
      </c>
      <c r="E304" s="8" t="s">
        <v>869</v>
      </c>
      <c r="F304" s="98" t="s">
        <v>1075</v>
      </c>
      <c r="G304" s="146" t="s">
        <v>88</v>
      </c>
      <c r="H304" s="36">
        <v>7</v>
      </c>
      <c r="I304" s="84">
        <v>77773310</v>
      </c>
      <c r="J304" s="85"/>
      <c r="K304" s="49" t="s">
        <v>14</v>
      </c>
      <c r="L304" s="83" t="s">
        <v>1079</v>
      </c>
    </row>
    <row r="305" spans="2:12" x14ac:dyDescent="0.5">
      <c r="B305" s="58">
        <v>442</v>
      </c>
      <c r="C305" s="11" t="s">
        <v>1076</v>
      </c>
      <c r="D305" s="8" t="s">
        <v>17</v>
      </c>
      <c r="E305" s="8" t="s">
        <v>869</v>
      </c>
      <c r="F305" s="98" t="s">
        <v>493</v>
      </c>
      <c r="G305" s="146" t="s">
        <v>88</v>
      </c>
      <c r="H305" s="36">
        <v>7</v>
      </c>
      <c r="I305" s="84">
        <v>55689181</v>
      </c>
      <c r="J305" s="85"/>
      <c r="K305" s="49" t="s">
        <v>14</v>
      </c>
      <c r="L305" s="83" t="s">
        <v>1079</v>
      </c>
    </row>
    <row r="306" spans="2:12" x14ac:dyDescent="0.5">
      <c r="B306" s="58">
        <v>443</v>
      </c>
      <c r="C306" s="11" t="s">
        <v>1077</v>
      </c>
      <c r="D306" s="8" t="s">
        <v>17</v>
      </c>
      <c r="E306" s="8" t="s">
        <v>869</v>
      </c>
      <c r="F306" s="98" t="s">
        <v>490</v>
      </c>
      <c r="G306" s="146" t="s">
        <v>88</v>
      </c>
      <c r="H306" s="36">
        <v>7</v>
      </c>
      <c r="I306" s="84">
        <v>59615154</v>
      </c>
      <c r="J306" s="62" t="s">
        <v>1078</v>
      </c>
      <c r="K306" s="49" t="s">
        <v>14</v>
      </c>
      <c r="L306" s="83" t="s">
        <v>1079</v>
      </c>
    </row>
    <row r="307" spans="2:12" s="159" customFormat="1" x14ac:dyDescent="0.5">
      <c r="B307" s="181">
        <v>444</v>
      </c>
      <c r="C307" s="182" t="s">
        <v>913</v>
      </c>
      <c r="D307" s="8" t="s">
        <v>17</v>
      </c>
      <c r="E307" s="8" t="s">
        <v>869</v>
      </c>
      <c r="F307" s="175" t="s">
        <v>438</v>
      </c>
      <c r="G307" s="188" t="s">
        <v>88</v>
      </c>
      <c r="H307" s="177">
        <v>7</v>
      </c>
      <c r="I307" s="185">
        <v>55777345</v>
      </c>
      <c r="J307" s="189"/>
      <c r="K307" s="187" t="s">
        <v>14</v>
      </c>
      <c r="L307" s="180" t="s">
        <v>1079</v>
      </c>
    </row>
    <row r="308" spans="2:12" ht="40.5" x14ac:dyDescent="0.5">
      <c r="B308" s="58">
        <v>445</v>
      </c>
      <c r="C308" s="7" t="s">
        <v>1081</v>
      </c>
      <c r="D308" s="8" t="s">
        <v>10</v>
      </c>
      <c r="E308" s="8" t="s">
        <v>869</v>
      </c>
      <c r="F308" s="9" t="s">
        <v>1082</v>
      </c>
      <c r="G308" s="151" t="s">
        <v>159</v>
      </c>
      <c r="H308" s="36">
        <v>7</v>
      </c>
      <c r="I308" s="84">
        <v>95666998</v>
      </c>
      <c r="J308" s="62"/>
      <c r="K308" s="49" t="s">
        <v>26</v>
      </c>
      <c r="L308" s="83" t="s">
        <v>1080</v>
      </c>
    </row>
    <row r="309" spans="2:12" x14ac:dyDescent="0.5">
      <c r="B309" s="58">
        <v>446</v>
      </c>
      <c r="C309" s="7" t="s">
        <v>1083</v>
      </c>
      <c r="D309" s="8" t="s">
        <v>10</v>
      </c>
      <c r="E309" s="8" t="s">
        <v>869</v>
      </c>
      <c r="F309" s="9" t="s">
        <v>1084</v>
      </c>
      <c r="G309" s="151" t="s">
        <v>159</v>
      </c>
      <c r="H309" s="36">
        <v>7</v>
      </c>
      <c r="I309" s="84">
        <v>98909768</v>
      </c>
      <c r="J309" s="85"/>
      <c r="K309" s="49" t="s">
        <v>26</v>
      </c>
      <c r="L309" s="83" t="s">
        <v>1080</v>
      </c>
    </row>
    <row r="310" spans="2:12" x14ac:dyDescent="0.5">
      <c r="B310" s="58">
        <v>447</v>
      </c>
      <c r="C310" s="7" t="s">
        <v>1085</v>
      </c>
      <c r="D310" s="8" t="s">
        <v>10</v>
      </c>
      <c r="E310" s="8" t="s">
        <v>869</v>
      </c>
      <c r="F310" s="9" t="s">
        <v>1086</v>
      </c>
      <c r="G310" s="151" t="s">
        <v>159</v>
      </c>
      <c r="H310" s="36">
        <v>7</v>
      </c>
      <c r="I310" s="84">
        <v>777504017</v>
      </c>
      <c r="J310" s="62"/>
      <c r="K310" s="49" t="s">
        <v>26</v>
      </c>
      <c r="L310" s="83" t="s">
        <v>1080</v>
      </c>
    </row>
    <row r="311" spans="2:12" x14ac:dyDescent="0.5">
      <c r="B311" s="58">
        <v>448</v>
      </c>
      <c r="C311" s="7" t="s">
        <v>693</v>
      </c>
      <c r="D311" s="8" t="s">
        <v>17</v>
      </c>
      <c r="E311" s="8" t="s">
        <v>869</v>
      </c>
      <c r="F311" s="9" t="s">
        <v>1087</v>
      </c>
      <c r="G311" s="151" t="s">
        <v>140</v>
      </c>
      <c r="H311" s="36">
        <v>7</v>
      </c>
      <c r="I311" s="84">
        <v>9643993</v>
      </c>
      <c r="J311" s="62" t="s">
        <v>1088</v>
      </c>
      <c r="K311" s="49" t="s">
        <v>26</v>
      </c>
      <c r="L311" s="83" t="s">
        <v>1080</v>
      </c>
    </row>
    <row r="312" spans="2:12" ht="40.5" x14ac:dyDescent="0.5">
      <c r="B312" s="58">
        <v>449</v>
      </c>
      <c r="C312" s="7" t="s">
        <v>648</v>
      </c>
      <c r="D312" s="8" t="s">
        <v>17</v>
      </c>
      <c r="E312" s="8" t="s">
        <v>869</v>
      </c>
      <c r="F312" s="9" t="s">
        <v>1089</v>
      </c>
      <c r="G312" s="151" t="s">
        <v>140</v>
      </c>
      <c r="H312" s="36">
        <v>7</v>
      </c>
      <c r="I312" s="84">
        <v>58835666</v>
      </c>
      <c r="J312" s="62" t="s">
        <v>1090</v>
      </c>
      <c r="K312" s="49" t="s">
        <v>26</v>
      </c>
      <c r="L312" s="83" t="s">
        <v>1080</v>
      </c>
    </row>
    <row r="313" spans="2:12" x14ac:dyDescent="0.5">
      <c r="B313" s="58">
        <v>450</v>
      </c>
      <c r="C313" s="7" t="s">
        <v>1091</v>
      </c>
      <c r="D313" s="8" t="s">
        <v>10</v>
      </c>
      <c r="E313" s="8" t="s">
        <v>869</v>
      </c>
      <c r="F313" s="9" t="s">
        <v>1092</v>
      </c>
      <c r="G313" s="151" t="s">
        <v>140</v>
      </c>
      <c r="H313" s="36">
        <v>7</v>
      </c>
      <c r="I313" s="86">
        <v>77755996</v>
      </c>
      <c r="J313" s="62" t="s">
        <v>182</v>
      </c>
      <c r="K313" s="49" t="s">
        <v>26</v>
      </c>
      <c r="L313" s="83" t="s">
        <v>1080</v>
      </c>
    </row>
    <row r="314" spans="2:12" x14ac:dyDescent="0.5">
      <c r="B314" s="58">
        <v>451</v>
      </c>
      <c r="C314" s="7" t="s">
        <v>607</v>
      </c>
      <c r="D314" s="8" t="s">
        <v>17</v>
      </c>
      <c r="E314" s="8" t="s">
        <v>869</v>
      </c>
      <c r="F314" s="97" t="s">
        <v>1093</v>
      </c>
      <c r="G314" s="151" t="s">
        <v>120</v>
      </c>
      <c r="H314" s="36">
        <v>7</v>
      </c>
      <c r="I314" s="84">
        <v>56820034</v>
      </c>
      <c r="J314" s="62"/>
      <c r="K314" s="49" t="s">
        <v>26</v>
      </c>
      <c r="L314" s="83" t="s">
        <v>1080</v>
      </c>
    </row>
    <row r="315" spans="2:12" x14ac:dyDescent="0.5">
      <c r="B315" s="58">
        <v>452</v>
      </c>
      <c r="C315" s="7" t="s">
        <v>982</v>
      </c>
      <c r="D315" s="8" t="s">
        <v>17</v>
      </c>
      <c r="E315" s="8" t="s">
        <v>869</v>
      </c>
      <c r="F315" s="97" t="s">
        <v>1094</v>
      </c>
      <c r="G315" s="151" t="s">
        <v>120</v>
      </c>
      <c r="H315" s="36">
        <v>7</v>
      </c>
      <c r="I315" s="84">
        <v>55648877</v>
      </c>
      <c r="J315" s="62" t="s">
        <v>984</v>
      </c>
      <c r="K315" s="49" t="s">
        <v>26</v>
      </c>
      <c r="L315" s="83" t="s">
        <v>1080</v>
      </c>
    </row>
    <row r="316" spans="2:12" x14ac:dyDescent="0.5">
      <c r="B316" s="58">
        <v>453</v>
      </c>
      <c r="C316" s="7" t="s">
        <v>985</v>
      </c>
      <c r="D316" s="8" t="s">
        <v>10</v>
      </c>
      <c r="E316" s="8" t="s">
        <v>869</v>
      </c>
      <c r="F316" s="9" t="s">
        <v>1095</v>
      </c>
      <c r="G316" s="151" t="s">
        <v>120</v>
      </c>
      <c r="H316" s="36">
        <v>7</v>
      </c>
      <c r="I316" s="84">
        <v>59909855</v>
      </c>
      <c r="J316" s="62" t="s">
        <v>987</v>
      </c>
      <c r="K316" s="49" t="s">
        <v>26</v>
      </c>
      <c r="L316" s="83" t="s">
        <v>1080</v>
      </c>
    </row>
    <row r="317" spans="2:12" x14ac:dyDescent="0.5">
      <c r="B317" s="58">
        <v>454</v>
      </c>
      <c r="C317" s="7" t="s">
        <v>512</v>
      </c>
      <c r="D317" s="8" t="s">
        <v>17</v>
      </c>
      <c r="E317" s="8" t="s">
        <v>869</v>
      </c>
      <c r="F317" s="9" t="s">
        <v>1096</v>
      </c>
      <c r="G317" s="146" t="s">
        <v>102</v>
      </c>
      <c r="H317" s="36">
        <v>7</v>
      </c>
      <c r="I317" s="84">
        <v>55796979</v>
      </c>
      <c r="J317" s="62" t="s">
        <v>1097</v>
      </c>
      <c r="K317" s="49" t="s">
        <v>26</v>
      </c>
      <c r="L317" s="83" t="s">
        <v>1080</v>
      </c>
    </row>
    <row r="318" spans="2:12" x14ac:dyDescent="0.5">
      <c r="B318" s="58">
        <v>455</v>
      </c>
      <c r="C318" s="7" t="s">
        <v>1098</v>
      </c>
      <c r="D318" s="8" t="s">
        <v>17</v>
      </c>
      <c r="E318" s="8" t="s">
        <v>869</v>
      </c>
      <c r="F318" s="9" t="s">
        <v>1099</v>
      </c>
      <c r="G318" s="146" t="s">
        <v>102</v>
      </c>
      <c r="H318" s="36">
        <v>7</v>
      </c>
      <c r="I318" s="84">
        <v>95338375</v>
      </c>
      <c r="J318" s="62" t="s">
        <v>1100</v>
      </c>
      <c r="K318" s="49" t="s">
        <v>26</v>
      </c>
      <c r="L318" s="83" t="s">
        <v>1080</v>
      </c>
    </row>
    <row r="319" spans="2:12" ht="23.1" customHeight="1" x14ac:dyDescent="0.5">
      <c r="B319" s="58">
        <v>456</v>
      </c>
      <c r="C319" s="7" t="s">
        <v>1101</v>
      </c>
      <c r="D319" s="8" t="s">
        <v>10</v>
      </c>
      <c r="E319" s="8" t="s">
        <v>869</v>
      </c>
      <c r="F319" s="9" t="s">
        <v>1095</v>
      </c>
      <c r="G319" s="146" t="s">
        <v>102</v>
      </c>
      <c r="H319" s="36">
        <v>7</v>
      </c>
      <c r="I319" s="84">
        <v>98565072</v>
      </c>
      <c r="J319" s="62"/>
      <c r="K319" s="49" t="s">
        <v>26</v>
      </c>
      <c r="L319" s="83" t="s">
        <v>1080</v>
      </c>
    </row>
    <row r="320" spans="2:12" x14ac:dyDescent="0.5">
      <c r="B320" s="58">
        <v>457</v>
      </c>
      <c r="C320" s="7" t="s">
        <v>1102</v>
      </c>
      <c r="D320" s="8" t="s">
        <v>10</v>
      </c>
      <c r="E320" s="8" t="s">
        <v>869</v>
      </c>
      <c r="F320" s="9" t="s">
        <v>1103</v>
      </c>
      <c r="G320" s="151" t="s">
        <v>12</v>
      </c>
      <c r="H320" s="36">
        <v>7</v>
      </c>
      <c r="I320" s="84">
        <v>55702971</v>
      </c>
      <c r="J320" s="62"/>
      <c r="K320" s="49" t="s">
        <v>26</v>
      </c>
      <c r="L320" s="83" t="s">
        <v>1080</v>
      </c>
    </row>
    <row r="321" spans="2:12" ht="40.5" x14ac:dyDescent="0.5">
      <c r="B321" s="58">
        <v>458</v>
      </c>
      <c r="C321" s="7" t="s">
        <v>1104</v>
      </c>
      <c r="D321" s="8" t="s">
        <v>10</v>
      </c>
      <c r="E321" s="8" t="s">
        <v>869</v>
      </c>
      <c r="F321" s="9" t="s">
        <v>1082</v>
      </c>
      <c r="G321" s="151" t="s">
        <v>12</v>
      </c>
      <c r="H321" s="36">
        <v>7</v>
      </c>
      <c r="I321" s="84">
        <v>55921624</v>
      </c>
      <c r="J321" s="62"/>
      <c r="K321" s="49" t="s">
        <v>26</v>
      </c>
      <c r="L321" s="83" t="s">
        <v>1080</v>
      </c>
    </row>
    <row r="322" spans="2:12" x14ac:dyDescent="0.5">
      <c r="B322" s="58">
        <v>459</v>
      </c>
      <c r="C322" s="7" t="s">
        <v>254</v>
      </c>
      <c r="D322" s="8" t="s">
        <v>17</v>
      </c>
      <c r="E322" s="8" t="s">
        <v>869</v>
      </c>
      <c r="F322" s="9" t="s">
        <v>1044</v>
      </c>
      <c r="G322" s="151" t="s">
        <v>12</v>
      </c>
      <c r="H322" s="36">
        <v>7</v>
      </c>
      <c r="I322" s="84">
        <v>55700877</v>
      </c>
      <c r="J322" s="62"/>
      <c r="K322" s="49" t="s">
        <v>26</v>
      </c>
      <c r="L322" s="83" t="s">
        <v>1080</v>
      </c>
    </row>
    <row r="323" spans="2:12" x14ac:dyDescent="0.5">
      <c r="B323" s="58">
        <v>460</v>
      </c>
      <c r="C323" s="7" t="s">
        <v>1105</v>
      </c>
      <c r="D323" s="8" t="s">
        <v>17</v>
      </c>
      <c r="E323" s="8" t="s">
        <v>869</v>
      </c>
      <c r="F323" s="9" t="s">
        <v>1106</v>
      </c>
      <c r="G323" s="151" t="s">
        <v>12</v>
      </c>
      <c r="H323" s="36">
        <v>7</v>
      </c>
      <c r="I323" s="84">
        <v>56800845</v>
      </c>
      <c r="J323" s="62"/>
      <c r="K323" s="49" t="s">
        <v>26</v>
      </c>
      <c r="L323" s="83" t="s">
        <v>1080</v>
      </c>
    </row>
    <row r="324" spans="2:12" ht="40.5" x14ac:dyDescent="0.5">
      <c r="B324" s="58">
        <v>461</v>
      </c>
      <c r="C324" s="7" t="s">
        <v>262</v>
      </c>
      <c r="D324" s="8" t="s">
        <v>17</v>
      </c>
      <c r="E324" s="8" t="s">
        <v>869</v>
      </c>
      <c r="F324" s="9" t="s">
        <v>1107</v>
      </c>
      <c r="G324" s="151" t="s">
        <v>12</v>
      </c>
      <c r="H324" s="36">
        <v>7</v>
      </c>
      <c r="I324" s="84">
        <v>54412821</v>
      </c>
      <c r="J324" s="62"/>
      <c r="K324" s="49" t="s">
        <v>26</v>
      </c>
      <c r="L324" s="83" t="s">
        <v>1080</v>
      </c>
    </row>
    <row r="325" spans="2:12" x14ac:dyDescent="0.5">
      <c r="B325" s="58">
        <v>462</v>
      </c>
      <c r="C325" s="7" t="s">
        <v>1108</v>
      </c>
      <c r="D325" s="8" t="s">
        <v>10</v>
      </c>
      <c r="E325" s="8" t="s">
        <v>869</v>
      </c>
      <c r="F325" s="9" t="s">
        <v>50</v>
      </c>
      <c r="G325" s="151" t="s">
        <v>39</v>
      </c>
      <c r="H325" s="36">
        <v>7</v>
      </c>
      <c r="I325" s="84">
        <v>28904639</v>
      </c>
      <c r="J325" s="62" t="s">
        <v>1109</v>
      </c>
      <c r="K325" s="49" t="s">
        <v>26</v>
      </c>
      <c r="L325" s="83" t="s">
        <v>1080</v>
      </c>
    </row>
    <row r="326" spans="2:12" ht="40.5" x14ac:dyDescent="0.5">
      <c r="B326" s="58">
        <v>463</v>
      </c>
      <c r="C326" s="7" t="s">
        <v>1110</v>
      </c>
      <c r="D326" s="8" t="s">
        <v>10</v>
      </c>
      <c r="E326" s="8" t="s">
        <v>869</v>
      </c>
      <c r="F326" s="9" t="s">
        <v>1111</v>
      </c>
      <c r="G326" s="151" t="s">
        <v>39</v>
      </c>
      <c r="H326" s="36">
        <v>7</v>
      </c>
      <c r="I326" s="84">
        <v>56862646</v>
      </c>
      <c r="J326" s="62" t="s">
        <v>1112</v>
      </c>
      <c r="K326" s="49" t="s">
        <v>26</v>
      </c>
      <c r="L326" s="83" t="s">
        <v>1080</v>
      </c>
    </row>
    <row r="327" spans="2:12" ht="40.5" x14ac:dyDescent="0.5">
      <c r="B327" s="58">
        <v>464</v>
      </c>
      <c r="C327" s="7" t="s">
        <v>1113</v>
      </c>
      <c r="D327" s="8" t="s">
        <v>17</v>
      </c>
      <c r="E327" s="8" t="s">
        <v>869</v>
      </c>
      <c r="F327" s="9" t="s">
        <v>1114</v>
      </c>
      <c r="G327" s="151" t="s">
        <v>39</v>
      </c>
      <c r="H327" s="36">
        <v>7</v>
      </c>
      <c r="I327" s="84">
        <v>98789893</v>
      </c>
      <c r="J327" s="62" t="s">
        <v>1115</v>
      </c>
      <c r="K327" s="49" t="s">
        <v>26</v>
      </c>
      <c r="L327" s="83" t="s">
        <v>1080</v>
      </c>
    </row>
    <row r="328" spans="2:12" x14ac:dyDescent="0.5">
      <c r="B328" s="58">
        <v>465</v>
      </c>
      <c r="C328" s="7" t="s">
        <v>1116</v>
      </c>
      <c r="D328" s="8" t="s">
        <v>17</v>
      </c>
      <c r="E328" s="8" t="s">
        <v>869</v>
      </c>
      <c r="F328" s="9" t="s">
        <v>1117</v>
      </c>
      <c r="G328" s="151" t="s">
        <v>39</v>
      </c>
      <c r="H328" s="36">
        <v>7</v>
      </c>
      <c r="I328" s="84">
        <v>22176364</v>
      </c>
      <c r="J328" s="62"/>
      <c r="K328" s="49" t="s">
        <v>26</v>
      </c>
      <c r="L328" s="83" t="s">
        <v>1080</v>
      </c>
    </row>
    <row r="329" spans="2:12" ht="24.75" x14ac:dyDescent="0.5">
      <c r="B329" s="58">
        <v>131</v>
      </c>
      <c r="C329" s="1" t="s">
        <v>64</v>
      </c>
      <c r="D329" s="8" t="s">
        <v>17</v>
      </c>
      <c r="E329" s="8" t="s">
        <v>869</v>
      </c>
      <c r="F329" s="19" t="s">
        <v>376</v>
      </c>
      <c r="G329" s="153" t="s">
        <v>905</v>
      </c>
      <c r="H329" s="20">
        <v>2</v>
      </c>
      <c r="I329" s="66">
        <v>22198868</v>
      </c>
      <c r="J329" s="72"/>
      <c r="K329" s="67" t="s">
        <v>26</v>
      </c>
      <c r="L329" s="68" t="s">
        <v>226</v>
      </c>
    </row>
    <row r="330" spans="2:12" x14ac:dyDescent="0.5">
      <c r="B330" s="58">
        <v>130</v>
      </c>
      <c r="C330" s="1" t="s">
        <v>373</v>
      </c>
      <c r="D330" s="18" t="s">
        <v>10</v>
      </c>
      <c r="E330" s="8" t="s">
        <v>869</v>
      </c>
      <c r="F330" s="19" t="s">
        <v>374</v>
      </c>
      <c r="G330" s="153" t="s">
        <v>905</v>
      </c>
      <c r="H330" s="20">
        <v>2</v>
      </c>
      <c r="I330" s="66">
        <v>56335350</v>
      </c>
      <c r="J330" s="42" t="s">
        <v>375</v>
      </c>
      <c r="K330" s="67" t="s">
        <v>26</v>
      </c>
      <c r="L330" s="68" t="s">
        <v>226</v>
      </c>
    </row>
    <row r="331" spans="2:12" ht="23.25" x14ac:dyDescent="0.5">
      <c r="B331" s="197">
        <v>583</v>
      </c>
      <c r="C331" s="123" t="s">
        <v>1318</v>
      </c>
      <c r="D331" s="8" t="s">
        <v>17</v>
      </c>
      <c r="E331" s="8" t="s">
        <v>869</v>
      </c>
      <c r="F331" s="232" t="s">
        <v>1319</v>
      </c>
      <c r="G331" s="153" t="s">
        <v>905</v>
      </c>
      <c r="H331" s="279">
        <v>14</v>
      </c>
      <c r="I331" s="285">
        <v>54531155</v>
      </c>
      <c r="J331" s="296" t="s">
        <v>1320</v>
      </c>
      <c r="K331" s="95" t="s">
        <v>14</v>
      </c>
      <c r="L331" s="211" t="s">
        <v>1324</v>
      </c>
    </row>
    <row r="332" spans="2:12" x14ac:dyDescent="0.5">
      <c r="B332" s="58">
        <v>19</v>
      </c>
      <c r="C332" s="7" t="s">
        <v>61</v>
      </c>
      <c r="D332" s="8" t="s">
        <v>10</v>
      </c>
      <c r="E332" s="8" t="s">
        <v>869</v>
      </c>
      <c r="F332" s="9" t="s">
        <v>62</v>
      </c>
      <c r="G332" s="153" t="s">
        <v>905</v>
      </c>
      <c r="H332" s="10">
        <v>12</v>
      </c>
      <c r="I332" s="16" t="s">
        <v>63</v>
      </c>
      <c r="J332" s="60"/>
      <c r="K332" s="17" t="s">
        <v>14</v>
      </c>
      <c r="L332" s="59" t="s">
        <v>15</v>
      </c>
    </row>
    <row r="333" spans="2:12" x14ac:dyDescent="0.5">
      <c r="B333" s="58">
        <v>470</v>
      </c>
      <c r="C333" s="7" t="s">
        <v>1122</v>
      </c>
      <c r="D333" s="8" t="s">
        <v>17</v>
      </c>
      <c r="E333" s="36" t="s">
        <v>1123</v>
      </c>
      <c r="F333" s="98" t="s">
        <v>490</v>
      </c>
      <c r="G333" s="146" t="s">
        <v>88</v>
      </c>
      <c r="H333" s="36">
        <v>7</v>
      </c>
      <c r="I333" s="84">
        <v>22347337</v>
      </c>
      <c r="J333" s="62" t="s">
        <v>1124</v>
      </c>
      <c r="K333" s="49" t="s">
        <v>26</v>
      </c>
      <c r="L333" s="83" t="s">
        <v>1080</v>
      </c>
    </row>
    <row r="334" spans="2:12" x14ac:dyDescent="0.5">
      <c r="B334" s="58">
        <v>471</v>
      </c>
      <c r="C334" s="7" t="s">
        <v>1125</v>
      </c>
      <c r="D334" s="8" t="s">
        <v>10</v>
      </c>
      <c r="E334" s="8" t="s">
        <v>869</v>
      </c>
      <c r="F334" s="98" t="s">
        <v>964</v>
      </c>
      <c r="G334" s="146" t="s">
        <v>88</v>
      </c>
      <c r="H334" s="36">
        <v>7</v>
      </c>
      <c r="I334" s="84">
        <v>59434730</v>
      </c>
      <c r="J334" s="62" t="s">
        <v>1126</v>
      </c>
      <c r="K334" s="49" t="s">
        <v>26</v>
      </c>
      <c r="L334" s="83" t="s">
        <v>1080</v>
      </c>
    </row>
    <row r="335" spans="2:12" x14ac:dyDescent="0.5">
      <c r="B335" s="58">
        <v>472</v>
      </c>
      <c r="C335" s="7" t="s">
        <v>1127</v>
      </c>
      <c r="D335" s="8" t="s">
        <v>17</v>
      </c>
      <c r="E335" s="8" t="s">
        <v>869</v>
      </c>
      <c r="F335" s="9" t="s">
        <v>1103</v>
      </c>
      <c r="G335" s="146" t="s">
        <v>88</v>
      </c>
      <c r="H335" s="36">
        <v>7</v>
      </c>
      <c r="I335" s="84">
        <v>55070818</v>
      </c>
      <c r="J335" s="62" t="s">
        <v>1128</v>
      </c>
      <c r="K335" s="49" t="s">
        <v>26</v>
      </c>
      <c r="L335" s="83" t="s">
        <v>1080</v>
      </c>
    </row>
    <row r="336" spans="2:12" x14ac:dyDescent="0.5">
      <c r="B336" s="58">
        <v>473</v>
      </c>
      <c r="C336" s="7" t="s">
        <v>1129</v>
      </c>
      <c r="D336" s="8" t="s">
        <v>17</v>
      </c>
      <c r="E336" s="8" t="s">
        <v>869</v>
      </c>
      <c r="F336" s="98" t="s">
        <v>493</v>
      </c>
      <c r="G336" s="146" t="s">
        <v>88</v>
      </c>
      <c r="H336" s="36">
        <v>7</v>
      </c>
      <c r="I336" s="84">
        <v>55994584</v>
      </c>
      <c r="J336" s="62" t="s">
        <v>500</v>
      </c>
      <c r="K336" s="49" t="s">
        <v>26</v>
      </c>
      <c r="L336" s="83" t="s">
        <v>1080</v>
      </c>
    </row>
    <row r="337" spans="2:12" s="159" customFormat="1" x14ac:dyDescent="0.5">
      <c r="B337" s="181">
        <v>474</v>
      </c>
      <c r="C337" s="182" t="s">
        <v>1130</v>
      </c>
      <c r="D337" s="183" t="s">
        <v>10</v>
      </c>
      <c r="E337" s="8" t="s">
        <v>869</v>
      </c>
      <c r="F337" s="175" t="s">
        <v>490</v>
      </c>
      <c r="G337" s="188" t="s">
        <v>88</v>
      </c>
      <c r="H337" s="177">
        <v>7</v>
      </c>
      <c r="I337" s="185">
        <v>96282550</v>
      </c>
      <c r="J337" s="189"/>
      <c r="K337" s="187" t="s">
        <v>26</v>
      </c>
      <c r="L337" s="180" t="s">
        <v>1080</v>
      </c>
    </row>
    <row r="338" spans="2:12" s="47" customFormat="1" x14ac:dyDescent="0.5">
      <c r="B338" s="58">
        <v>475</v>
      </c>
      <c r="C338" s="45" t="s">
        <v>1132</v>
      </c>
      <c r="D338" s="46" t="s">
        <v>10</v>
      </c>
      <c r="E338" s="8" t="s">
        <v>869</v>
      </c>
      <c r="F338" s="99" t="s">
        <v>1133</v>
      </c>
      <c r="G338" s="152" t="s">
        <v>140</v>
      </c>
      <c r="H338" s="50">
        <v>7</v>
      </c>
      <c r="I338" s="51">
        <v>304457875</v>
      </c>
      <c r="J338" s="52" t="s">
        <v>1134</v>
      </c>
      <c r="K338" s="49" t="s">
        <v>32</v>
      </c>
      <c r="L338" s="80" t="s">
        <v>1131</v>
      </c>
    </row>
    <row r="339" spans="2:12" s="47" customFormat="1" x14ac:dyDescent="0.5">
      <c r="B339" s="58">
        <v>476</v>
      </c>
      <c r="C339" s="45" t="s">
        <v>1135</v>
      </c>
      <c r="D339" s="46" t="s">
        <v>10</v>
      </c>
      <c r="E339" s="8" t="s">
        <v>869</v>
      </c>
      <c r="F339" s="100" t="s">
        <v>1136</v>
      </c>
      <c r="G339" s="152" t="s">
        <v>140</v>
      </c>
      <c r="H339" s="50">
        <v>7</v>
      </c>
      <c r="I339" s="51">
        <v>23340588</v>
      </c>
      <c r="J339" s="52" t="s">
        <v>1137</v>
      </c>
      <c r="K339" s="49" t="s">
        <v>32</v>
      </c>
      <c r="L339" s="80" t="s">
        <v>1131</v>
      </c>
    </row>
    <row r="340" spans="2:12" s="47" customFormat="1" x14ac:dyDescent="0.5">
      <c r="B340" s="58">
        <v>477</v>
      </c>
      <c r="C340" s="45" t="s">
        <v>1138</v>
      </c>
      <c r="D340" s="46" t="s">
        <v>10</v>
      </c>
      <c r="E340" s="8" t="s">
        <v>869</v>
      </c>
      <c r="F340" s="101" t="s">
        <v>1058</v>
      </c>
      <c r="G340" s="152" t="s">
        <v>140</v>
      </c>
      <c r="H340" s="50">
        <v>7</v>
      </c>
      <c r="I340" s="51">
        <v>93702768</v>
      </c>
      <c r="J340" s="87" t="s">
        <v>1139</v>
      </c>
      <c r="K340" s="49" t="s">
        <v>32</v>
      </c>
      <c r="L340" s="80" t="s">
        <v>1131</v>
      </c>
    </row>
    <row r="341" spans="2:12" s="47" customFormat="1" x14ac:dyDescent="0.5">
      <c r="B341" s="58">
        <v>478</v>
      </c>
      <c r="C341" s="45" t="s">
        <v>1140</v>
      </c>
      <c r="D341" s="46" t="s">
        <v>10</v>
      </c>
      <c r="E341" s="8" t="s">
        <v>869</v>
      </c>
      <c r="F341" s="102" t="s">
        <v>435</v>
      </c>
      <c r="G341" s="152" t="s">
        <v>140</v>
      </c>
      <c r="H341" s="50">
        <v>7</v>
      </c>
      <c r="I341" s="51">
        <v>98181334</v>
      </c>
      <c r="J341" s="52" t="s">
        <v>1141</v>
      </c>
      <c r="K341" s="49" t="s">
        <v>32</v>
      </c>
      <c r="L341" s="80" t="s">
        <v>1131</v>
      </c>
    </row>
    <row r="342" spans="2:12" s="47" customFormat="1" x14ac:dyDescent="0.5">
      <c r="B342" s="58">
        <v>479</v>
      </c>
      <c r="C342" s="45" t="s">
        <v>882</v>
      </c>
      <c r="D342" s="46" t="s">
        <v>10</v>
      </c>
      <c r="E342" s="8" t="s">
        <v>869</v>
      </c>
      <c r="F342" s="102" t="s">
        <v>1142</v>
      </c>
      <c r="G342" s="152" t="s">
        <v>120</v>
      </c>
      <c r="H342" s="50">
        <v>7</v>
      </c>
      <c r="I342" s="51">
        <v>55993387</v>
      </c>
      <c r="J342" s="52" t="s">
        <v>1143</v>
      </c>
      <c r="K342" s="49" t="s">
        <v>32</v>
      </c>
      <c r="L342" s="80" t="s">
        <v>1131</v>
      </c>
    </row>
    <row r="343" spans="2:12" s="47" customFormat="1" x14ac:dyDescent="0.5">
      <c r="B343" s="58">
        <v>480</v>
      </c>
      <c r="C343" s="45" t="s">
        <v>1144</v>
      </c>
      <c r="D343" s="8" t="s">
        <v>17</v>
      </c>
      <c r="E343" s="8" t="s">
        <v>869</v>
      </c>
      <c r="F343" s="102" t="s">
        <v>493</v>
      </c>
      <c r="G343" s="152" t="s">
        <v>120</v>
      </c>
      <c r="H343" s="50">
        <v>7</v>
      </c>
      <c r="I343" s="88">
        <v>97619855</v>
      </c>
      <c r="J343" s="52" t="s">
        <v>1145</v>
      </c>
      <c r="K343" s="49" t="s">
        <v>32</v>
      </c>
      <c r="L343" s="80" t="s">
        <v>1131</v>
      </c>
    </row>
    <row r="344" spans="2:12" s="47" customFormat="1" x14ac:dyDescent="0.5">
      <c r="B344" s="58">
        <v>481</v>
      </c>
      <c r="C344" s="45" t="s">
        <v>1146</v>
      </c>
      <c r="D344" s="8" t="s">
        <v>17</v>
      </c>
      <c r="E344" s="8" t="s">
        <v>869</v>
      </c>
      <c r="F344" s="103" t="s">
        <v>390</v>
      </c>
      <c r="G344" s="152" t="s">
        <v>120</v>
      </c>
      <c r="H344" s="50">
        <v>7</v>
      </c>
      <c r="I344" s="51">
        <v>96859595</v>
      </c>
      <c r="J344" s="52" t="s">
        <v>1147</v>
      </c>
      <c r="K344" s="49" t="s">
        <v>32</v>
      </c>
      <c r="L344" s="80" t="s">
        <v>1131</v>
      </c>
    </row>
    <row r="345" spans="2:12" s="47" customFormat="1" x14ac:dyDescent="0.5">
      <c r="B345" s="58">
        <v>482</v>
      </c>
      <c r="C345" s="45" t="s">
        <v>136</v>
      </c>
      <c r="D345" s="8" t="s">
        <v>17</v>
      </c>
      <c r="E345" s="8" t="s">
        <v>869</v>
      </c>
      <c r="F345" s="103" t="s">
        <v>184</v>
      </c>
      <c r="G345" s="152" t="s">
        <v>120</v>
      </c>
      <c r="H345" s="50">
        <v>7</v>
      </c>
      <c r="I345" s="51">
        <v>23431644</v>
      </c>
      <c r="J345" s="52" t="s">
        <v>187</v>
      </c>
      <c r="K345" s="49" t="s">
        <v>32</v>
      </c>
      <c r="L345" s="80" t="s">
        <v>1131</v>
      </c>
    </row>
    <row r="346" spans="2:12" s="47" customFormat="1" x14ac:dyDescent="0.5">
      <c r="B346" s="58">
        <v>483</v>
      </c>
      <c r="C346" s="45" t="s">
        <v>1148</v>
      </c>
      <c r="D346" s="8" t="s">
        <v>17</v>
      </c>
      <c r="E346" s="8" t="s">
        <v>869</v>
      </c>
      <c r="F346" s="100" t="s">
        <v>1149</v>
      </c>
      <c r="G346" s="153" t="s">
        <v>102</v>
      </c>
      <c r="H346" s="50">
        <v>7</v>
      </c>
      <c r="I346" s="51">
        <v>54552787</v>
      </c>
      <c r="J346" s="52" t="s">
        <v>1150</v>
      </c>
      <c r="K346" s="49" t="s">
        <v>32</v>
      </c>
      <c r="L346" s="80" t="s">
        <v>1131</v>
      </c>
    </row>
    <row r="347" spans="2:12" s="47" customFormat="1" x14ac:dyDescent="0.5">
      <c r="B347" s="58">
        <v>484</v>
      </c>
      <c r="C347" s="45" t="s">
        <v>1151</v>
      </c>
      <c r="D347" s="46" t="s">
        <v>10</v>
      </c>
      <c r="E347" s="8" t="s">
        <v>869</v>
      </c>
      <c r="F347" s="101" t="s">
        <v>953</v>
      </c>
      <c r="G347" s="153" t="s">
        <v>102</v>
      </c>
      <c r="H347" s="50">
        <v>7</v>
      </c>
      <c r="I347" s="51">
        <v>55082473</v>
      </c>
      <c r="J347" s="52" t="s">
        <v>533</v>
      </c>
      <c r="K347" s="49" t="s">
        <v>32</v>
      </c>
      <c r="L347" s="80" t="s">
        <v>1131</v>
      </c>
    </row>
    <row r="348" spans="2:12" s="47" customFormat="1" x14ac:dyDescent="0.5">
      <c r="B348" s="58">
        <v>485</v>
      </c>
      <c r="C348" s="45" t="s">
        <v>944</v>
      </c>
      <c r="D348" s="46" t="s">
        <v>10</v>
      </c>
      <c r="E348" s="8" t="s">
        <v>869</v>
      </c>
      <c r="F348" s="101" t="s">
        <v>1044</v>
      </c>
      <c r="G348" s="153" t="s">
        <v>102</v>
      </c>
      <c r="H348" s="50">
        <v>7</v>
      </c>
      <c r="I348" s="51">
        <v>22028769</v>
      </c>
      <c r="J348" s="52" t="s">
        <v>1152</v>
      </c>
      <c r="K348" s="49" t="s">
        <v>32</v>
      </c>
      <c r="L348" s="80" t="s">
        <v>1131</v>
      </c>
    </row>
    <row r="349" spans="2:12" s="47" customFormat="1" x14ac:dyDescent="0.5">
      <c r="B349" s="58">
        <v>486</v>
      </c>
      <c r="C349" s="45" t="s">
        <v>1153</v>
      </c>
      <c r="D349" s="8" t="s">
        <v>17</v>
      </c>
      <c r="E349" s="8" t="s">
        <v>869</v>
      </c>
      <c r="F349" s="101" t="s">
        <v>743</v>
      </c>
      <c r="G349" s="153" t="s">
        <v>102</v>
      </c>
      <c r="H349" s="50">
        <v>7</v>
      </c>
      <c r="I349" s="51">
        <v>59789791</v>
      </c>
      <c r="J349" s="52" t="s">
        <v>1154</v>
      </c>
      <c r="K349" s="49" t="s">
        <v>32</v>
      </c>
      <c r="L349" s="80" t="s">
        <v>1131</v>
      </c>
    </row>
    <row r="350" spans="2:12" s="47" customFormat="1" x14ac:dyDescent="0.5">
      <c r="B350" s="58">
        <v>487</v>
      </c>
      <c r="C350" s="45" t="s">
        <v>1155</v>
      </c>
      <c r="D350" s="46" t="s">
        <v>10</v>
      </c>
      <c r="E350" s="8" t="s">
        <v>869</v>
      </c>
      <c r="F350" s="104" t="s">
        <v>1156</v>
      </c>
      <c r="G350" s="152" t="s">
        <v>12</v>
      </c>
      <c r="H350" s="50">
        <v>7</v>
      </c>
      <c r="I350" s="51">
        <v>54947299</v>
      </c>
      <c r="J350" s="52" t="s">
        <v>284</v>
      </c>
      <c r="K350" s="49" t="s">
        <v>32</v>
      </c>
      <c r="L350" s="80" t="s">
        <v>1131</v>
      </c>
    </row>
    <row r="351" spans="2:12" s="47" customFormat="1" x14ac:dyDescent="0.5">
      <c r="B351" s="58">
        <v>488</v>
      </c>
      <c r="C351" s="45" t="s">
        <v>1157</v>
      </c>
      <c r="D351" s="46" t="s">
        <v>10</v>
      </c>
      <c r="E351" s="8" t="s">
        <v>869</v>
      </c>
      <c r="F351" s="104" t="s">
        <v>1158</v>
      </c>
      <c r="G351" s="152" t="s">
        <v>12</v>
      </c>
      <c r="H351" s="50">
        <v>7</v>
      </c>
      <c r="I351" s="51">
        <v>99799484</v>
      </c>
      <c r="J351" s="52" t="s">
        <v>1159</v>
      </c>
      <c r="K351" s="49" t="s">
        <v>32</v>
      </c>
      <c r="L351" s="80" t="s">
        <v>1131</v>
      </c>
    </row>
    <row r="352" spans="2:12" s="47" customFormat="1" x14ac:dyDescent="0.5">
      <c r="B352" s="58">
        <v>489</v>
      </c>
      <c r="C352" s="45" t="s">
        <v>232</v>
      </c>
      <c r="D352" s="8" t="s">
        <v>17</v>
      </c>
      <c r="E352" s="8" t="s">
        <v>869</v>
      </c>
      <c r="F352" s="105" t="s">
        <v>1160</v>
      </c>
      <c r="G352" s="152" t="s">
        <v>12</v>
      </c>
      <c r="H352" s="50">
        <v>7</v>
      </c>
      <c r="I352" s="51">
        <v>77718008</v>
      </c>
      <c r="J352" s="52" t="s">
        <v>1161</v>
      </c>
      <c r="K352" s="49" t="s">
        <v>32</v>
      </c>
      <c r="L352" s="80" t="s">
        <v>1131</v>
      </c>
    </row>
    <row r="353" spans="2:12" s="47" customFormat="1" x14ac:dyDescent="0.5">
      <c r="B353" s="58">
        <v>490</v>
      </c>
      <c r="C353" s="45" t="s">
        <v>1162</v>
      </c>
      <c r="D353" s="8" t="s">
        <v>17</v>
      </c>
      <c r="E353" s="8" t="s">
        <v>869</v>
      </c>
      <c r="F353" s="106" t="s">
        <v>222</v>
      </c>
      <c r="G353" s="152" t="s">
        <v>12</v>
      </c>
      <c r="H353" s="50">
        <v>7</v>
      </c>
      <c r="I353" s="51">
        <v>58252880</v>
      </c>
      <c r="J353" s="52"/>
      <c r="K353" s="49" t="s">
        <v>32</v>
      </c>
      <c r="L353" s="80" t="s">
        <v>1131</v>
      </c>
    </row>
    <row r="354" spans="2:12" s="47" customFormat="1" x14ac:dyDescent="0.5">
      <c r="B354" s="58">
        <v>491</v>
      </c>
      <c r="C354" s="45" t="s">
        <v>1008</v>
      </c>
      <c r="D354" s="46" t="s">
        <v>10</v>
      </c>
      <c r="E354" s="8" t="s">
        <v>869</v>
      </c>
      <c r="F354" s="100" t="s">
        <v>1163</v>
      </c>
      <c r="G354" s="152" t="s">
        <v>39</v>
      </c>
      <c r="H354" s="50">
        <v>7</v>
      </c>
      <c r="I354" s="51">
        <v>97554983</v>
      </c>
      <c r="J354" s="52" t="s">
        <v>1164</v>
      </c>
      <c r="K354" s="49" t="s">
        <v>32</v>
      </c>
      <c r="L354" s="80" t="s">
        <v>1131</v>
      </c>
    </row>
    <row r="355" spans="2:12" s="47" customFormat="1" x14ac:dyDescent="0.5">
      <c r="B355" s="58">
        <v>492</v>
      </c>
      <c r="C355" s="45" t="s">
        <v>1165</v>
      </c>
      <c r="D355" s="46" t="s">
        <v>10</v>
      </c>
      <c r="E355" s="8" t="s">
        <v>869</v>
      </c>
      <c r="F355" s="101" t="s">
        <v>1166</v>
      </c>
      <c r="G355" s="152" t="s">
        <v>39</v>
      </c>
      <c r="H355" s="50">
        <v>7</v>
      </c>
      <c r="I355" s="51">
        <v>77962537</v>
      </c>
      <c r="J355" s="52" t="s">
        <v>1167</v>
      </c>
      <c r="K355" s="49" t="s">
        <v>32</v>
      </c>
      <c r="L355" s="80" t="s">
        <v>1131</v>
      </c>
    </row>
    <row r="356" spans="2:12" s="47" customFormat="1" x14ac:dyDescent="0.5">
      <c r="B356" s="58">
        <v>493</v>
      </c>
      <c r="C356" s="45" t="s">
        <v>1168</v>
      </c>
      <c r="D356" s="46" t="s">
        <v>10</v>
      </c>
      <c r="E356" s="8" t="s">
        <v>869</v>
      </c>
      <c r="F356" s="102" t="s">
        <v>326</v>
      </c>
      <c r="G356" s="152" t="s">
        <v>39</v>
      </c>
      <c r="H356" s="50">
        <v>7</v>
      </c>
      <c r="I356" s="51">
        <v>54203849</v>
      </c>
      <c r="J356" s="52" t="s">
        <v>1169</v>
      </c>
      <c r="K356" s="49" t="s">
        <v>32</v>
      </c>
      <c r="L356" s="80" t="s">
        <v>1131</v>
      </c>
    </row>
    <row r="357" spans="2:12" s="47" customFormat="1" x14ac:dyDescent="0.5">
      <c r="B357" s="58">
        <v>494</v>
      </c>
      <c r="C357" s="45" t="s">
        <v>1170</v>
      </c>
      <c r="D357" s="8" t="s">
        <v>17</v>
      </c>
      <c r="E357" s="8" t="s">
        <v>869</v>
      </c>
      <c r="F357" s="101" t="s">
        <v>1166</v>
      </c>
      <c r="G357" s="152" t="s">
        <v>39</v>
      </c>
      <c r="H357" s="50">
        <v>7</v>
      </c>
      <c r="I357" s="51">
        <v>54441900</v>
      </c>
      <c r="J357" s="52"/>
      <c r="K357" s="49" t="s">
        <v>32</v>
      </c>
      <c r="L357" s="80" t="s">
        <v>1131</v>
      </c>
    </row>
    <row r="358" spans="2:12" s="47" customFormat="1" ht="40.5" x14ac:dyDescent="0.5">
      <c r="B358" s="58">
        <v>20</v>
      </c>
      <c r="C358" s="7" t="s">
        <v>64</v>
      </c>
      <c r="D358" s="8" t="s">
        <v>17</v>
      </c>
      <c r="E358" s="8" t="s">
        <v>869</v>
      </c>
      <c r="F358" s="9" t="s">
        <v>65</v>
      </c>
      <c r="G358" s="153" t="s">
        <v>905</v>
      </c>
      <c r="H358" s="10">
        <v>12</v>
      </c>
      <c r="I358" s="16" t="s">
        <v>66</v>
      </c>
      <c r="J358" s="60"/>
      <c r="K358" s="17" t="s">
        <v>14</v>
      </c>
      <c r="L358" s="59" t="s">
        <v>15</v>
      </c>
    </row>
    <row r="359" spans="2:12" s="47" customFormat="1" ht="23.25" x14ac:dyDescent="0.5">
      <c r="B359" s="197">
        <v>584</v>
      </c>
      <c r="C359" s="123" t="s">
        <v>64</v>
      </c>
      <c r="D359" s="8" t="s">
        <v>17</v>
      </c>
      <c r="E359" s="8" t="s">
        <v>869</v>
      </c>
      <c r="F359" s="232" t="s">
        <v>65</v>
      </c>
      <c r="G359" s="153" t="s">
        <v>905</v>
      </c>
      <c r="H359" s="279">
        <v>14</v>
      </c>
      <c r="I359" s="285">
        <v>22198869</v>
      </c>
      <c r="J359" s="296"/>
      <c r="K359" s="95" t="s">
        <v>14</v>
      </c>
      <c r="L359" s="211" t="s">
        <v>1324</v>
      </c>
    </row>
    <row r="360" spans="2:12" s="47" customFormat="1" x14ac:dyDescent="0.5">
      <c r="B360" s="58">
        <v>128</v>
      </c>
      <c r="C360" s="1" t="s">
        <v>367</v>
      </c>
      <c r="D360" s="8" t="s">
        <v>17</v>
      </c>
      <c r="E360" s="8" t="s">
        <v>869</v>
      </c>
      <c r="F360" s="19" t="s">
        <v>368</v>
      </c>
      <c r="G360" s="153" t="s">
        <v>905</v>
      </c>
      <c r="H360" s="20">
        <v>2</v>
      </c>
      <c r="I360" s="66" t="s">
        <v>369</v>
      </c>
      <c r="J360" s="42" t="s">
        <v>370</v>
      </c>
      <c r="K360" s="67" t="s">
        <v>14</v>
      </c>
      <c r="L360" s="68" t="s">
        <v>214</v>
      </c>
    </row>
    <row r="361" spans="2:12" s="47" customFormat="1" ht="40.5" x14ac:dyDescent="0.5">
      <c r="B361" s="58">
        <v>18</v>
      </c>
      <c r="C361" s="7" t="s">
        <v>57</v>
      </c>
      <c r="D361" s="8" t="s">
        <v>10</v>
      </c>
      <c r="E361" s="8" t="s">
        <v>869</v>
      </c>
      <c r="F361" s="9" t="s">
        <v>58</v>
      </c>
      <c r="G361" s="153" t="s">
        <v>905</v>
      </c>
      <c r="H361" s="10">
        <v>12</v>
      </c>
      <c r="I361" s="16" t="s">
        <v>59</v>
      </c>
      <c r="J361" s="42" t="s">
        <v>60</v>
      </c>
      <c r="K361" s="17" t="s">
        <v>14</v>
      </c>
      <c r="L361" s="59" t="s">
        <v>15</v>
      </c>
    </row>
    <row r="362" spans="2:12" s="47" customFormat="1" ht="40.5" x14ac:dyDescent="0.5">
      <c r="B362" s="58">
        <v>126</v>
      </c>
      <c r="C362" s="1" t="s">
        <v>360</v>
      </c>
      <c r="D362" s="274" t="s">
        <v>17</v>
      </c>
      <c r="E362" s="8" t="s">
        <v>869</v>
      </c>
      <c r="F362" s="278" t="s">
        <v>361</v>
      </c>
      <c r="G362" s="153" t="s">
        <v>905</v>
      </c>
      <c r="H362" s="20">
        <v>2</v>
      </c>
      <c r="I362" s="286">
        <v>58585962</v>
      </c>
      <c r="J362" s="42" t="s">
        <v>362</v>
      </c>
      <c r="K362" s="67" t="s">
        <v>14</v>
      </c>
      <c r="L362" s="68" t="s">
        <v>214</v>
      </c>
    </row>
    <row r="363" spans="2:12" s="47" customFormat="1" x14ac:dyDescent="0.5">
      <c r="B363" s="90">
        <v>500</v>
      </c>
      <c r="C363" s="48" t="s">
        <v>1180</v>
      </c>
      <c r="D363" s="46" t="s">
        <v>10</v>
      </c>
      <c r="E363" s="8" t="s">
        <v>869</v>
      </c>
      <c r="F363" s="107" t="s">
        <v>493</v>
      </c>
      <c r="G363" s="153" t="s">
        <v>88</v>
      </c>
      <c r="H363" s="50">
        <v>7</v>
      </c>
      <c r="I363" s="51">
        <v>55945422</v>
      </c>
      <c r="J363" s="87"/>
      <c r="K363" s="49" t="s">
        <v>32</v>
      </c>
      <c r="L363" s="80" t="s">
        <v>1131</v>
      </c>
    </row>
    <row r="364" spans="2:12" s="47" customFormat="1" x14ac:dyDescent="0.5">
      <c r="B364" s="58">
        <v>501</v>
      </c>
      <c r="C364" s="48" t="s">
        <v>483</v>
      </c>
      <c r="D364" s="46" t="s">
        <v>10</v>
      </c>
      <c r="E364" s="8" t="s">
        <v>869</v>
      </c>
      <c r="F364" s="101" t="s">
        <v>490</v>
      </c>
      <c r="G364" s="153" t="s">
        <v>88</v>
      </c>
      <c r="H364" s="50">
        <v>7</v>
      </c>
      <c r="I364" s="51">
        <v>95048859</v>
      </c>
      <c r="J364" s="52" t="s">
        <v>1181</v>
      </c>
      <c r="K364" s="49" t="s">
        <v>32</v>
      </c>
      <c r="L364" s="80" t="s">
        <v>1131</v>
      </c>
    </row>
    <row r="365" spans="2:12" s="47" customFormat="1" x14ac:dyDescent="0.5">
      <c r="B365" s="58">
        <v>502</v>
      </c>
      <c r="C365" s="48" t="s">
        <v>1182</v>
      </c>
      <c r="D365" s="8" t="s">
        <v>17</v>
      </c>
      <c r="E365" s="8" t="s">
        <v>869</v>
      </c>
      <c r="F365" s="107" t="s">
        <v>964</v>
      </c>
      <c r="G365" s="153" t="s">
        <v>88</v>
      </c>
      <c r="H365" s="50">
        <v>7</v>
      </c>
      <c r="I365" s="51">
        <v>99161653</v>
      </c>
      <c r="J365" s="52" t="s">
        <v>1183</v>
      </c>
      <c r="K365" s="49" t="s">
        <v>32</v>
      </c>
      <c r="L365" s="80" t="s">
        <v>1131</v>
      </c>
    </row>
    <row r="366" spans="2:12" s="47" customFormat="1" x14ac:dyDescent="0.5">
      <c r="B366" s="58">
        <v>503</v>
      </c>
      <c r="C366" s="48" t="s">
        <v>1184</v>
      </c>
      <c r="D366" s="8" t="s">
        <v>17</v>
      </c>
      <c r="E366" s="8" t="s">
        <v>869</v>
      </c>
      <c r="F366" s="107" t="s">
        <v>964</v>
      </c>
      <c r="G366" s="153" t="s">
        <v>88</v>
      </c>
      <c r="H366" s="50">
        <v>7</v>
      </c>
      <c r="I366" s="51"/>
      <c r="J366" s="52"/>
      <c r="K366" s="49" t="s">
        <v>32</v>
      </c>
      <c r="L366" s="80" t="s">
        <v>1131</v>
      </c>
    </row>
    <row r="367" spans="2:12" s="159" customFormat="1" x14ac:dyDescent="0.5">
      <c r="B367" s="197">
        <v>504</v>
      </c>
      <c r="C367" s="131" t="s">
        <v>1185</v>
      </c>
      <c r="D367" s="8" t="s">
        <v>17</v>
      </c>
      <c r="E367" s="8" t="s">
        <v>869</v>
      </c>
      <c r="F367" s="250" t="s">
        <v>490</v>
      </c>
      <c r="G367" s="251" t="s">
        <v>88</v>
      </c>
      <c r="H367" s="133">
        <v>7</v>
      </c>
      <c r="I367" s="134">
        <v>305823630</v>
      </c>
      <c r="J367" s="236" t="s">
        <v>1186</v>
      </c>
      <c r="K367" s="136" t="s">
        <v>32</v>
      </c>
      <c r="L367" s="137" t="s">
        <v>1131</v>
      </c>
    </row>
    <row r="368" spans="2:12" x14ac:dyDescent="0.5">
      <c r="B368" s="197">
        <v>505</v>
      </c>
      <c r="C368" s="113" t="s">
        <v>1189</v>
      </c>
      <c r="D368" s="114" t="s">
        <v>10</v>
      </c>
      <c r="E368" s="8" t="s">
        <v>869</v>
      </c>
      <c r="F368" s="252" t="s">
        <v>1190</v>
      </c>
      <c r="G368" s="94" t="s">
        <v>159</v>
      </c>
      <c r="H368" s="133">
        <v>7</v>
      </c>
      <c r="I368" s="235">
        <v>59576444</v>
      </c>
      <c r="J368" s="236" t="s">
        <v>1191</v>
      </c>
      <c r="K368" s="136" t="s">
        <v>252</v>
      </c>
      <c r="L368" s="96" t="s">
        <v>1234</v>
      </c>
    </row>
    <row r="369" spans="2:12" x14ac:dyDescent="0.5">
      <c r="B369" s="197">
        <v>506</v>
      </c>
      <c r="C369" s="113" t="s">
        <v>1192</v>
      </c>
      <c r="D369" s="8" t="s">
        <v>17</v>
      </c>
      <c r="E369" s="8" t="s">
        <v>869</v>
      </c>
      <c r="F369" s="253" t="s">
        <v>739</v>
      </c>
      <c r="G369" s="94" t="s">
        <v>159</v>
      </c>
      <c r="H369" s="133">
        <v>7</v>
      </c>
      <c r="I369" s="235">
        <v>28344667</v>
      </c>
      <c r="J369" s="243" t="s">
        <v>1193</v>
      </c>
      <c r="K369" s="136" t="s">
        <v>252</v>
      </c>
      <c r="L369" s="96" t="s">
        <v>1234</v>
      </c>
    </row>
    <row r="370" spans="2:12" x14ac:dyDescent="0.5">
      <c r="B370" s="197">
        <v>507</v>
      </c>
      <c r="C370" s="113" t="s">
        <v>754</v>
      </c>
      <c r="D370" s="8" t="s">
        <v>17</v>
      </c>
      <c r="E370" s="8" t="s">
        <v>869</v>
      </c>
      <c r="F370" s="231" t="s">
        <v>743</v>
      </c>
      <c r="G370" s="94" t="s">
        <v>159</v>
      </c>
      <c r="H370" s="133">
        <v>7</v>
      </c>
      <c r="I370" s="235">
        <v>98785956</v>
      </c>
      <c r="J370" s="243"/>
      <c r="K370" s="136" t="s">
        <v>252</v>
      </c>
      <c r="L370" s="96" t="s">
        <v>1234</v>
      </c>
    </row>
    <row r="371" spans="2:12" x14ac:dyDescent="0.5">
      <c r="B371" s="197">
        <v>508</v>
      </c>
      <c r="C371" s="113" t="s">
        <v>1194</v>
      </c>
      <c r="D371" s="114" t="s">
        <v>10</v>
      </c>
      <c r="E371" s="8" t="s">
        <v>869</v>
      </c>
      <c r="F371" s="252" t="s">
        <v>184</v>
      </c>
      <c r="G371" s="94" t="s">
        <v>159</v>
      </c>
      <c r="H371" s="133">
        <v>7</v>
      </c>
      <c r="I371" s="235">
        <v>55274022</v>
      </c>
      <c r="J371" s="236"/>
      <c r="K371" s="136" t="s">
        <v>252</v>
      </c>
      <c r="L371" s="96" t="s">
        <v>1234</v>
      </c>
    </row>
    <row r="372" spans="2:12" x14ac:dyDescent="0.5">
      <c r="B372" s="197">
        <v>509</v>
      </c>
      <c r="C372" s="113" t="s">
        <v>1195</v>
      </c>
      <c r="D372" s="8" t="s">
        <v>17</v>
      </c>
      <c r="E372" s="8" t="s">
        <v>869</v>
      </c>
      <c r="F372" s="252" t="s">
        <v>184</v>
      </c>
      <c r="G372" s="94" t="s">
        <v>159</v>
      </c>
      <c r="H372" s="133">
        <v>7</v>
      </c>
      <c r="I372" s="235">
        <v>55694774</v>
      </c>
      <c r="J372" s="236"/>
      <c r="K372" s="136" t="s">
        <v>252</v>
      </c>
      <c r="L372" s="96" t="s">
        <v>1234</v>
      </c>
    </row>
    <row r="373" spans="2:12" x14ac:dyDescent="0.5">
      <c r="B373" s="197">
        <v>510</v>
      </c>
      <c r="C373" s="113" t="s">
        <v>1196</v>
      </c>
      <c r="D373" s="114" t="s">
        <v>10</v>
      </c>
      <c r="E373" s="8" t="s">
        <v>869</v>
      </c>
      <c r="F373" s="231" t="s">
        <v>1095</v>
      </c>
      <c r="G373" s="118" t="s">
        <v>140</v>
      </c>
      <c r="H373" s="133">
        <v>7</v>
      </c>
      <c r="I373" s="240">
        <v>99956749</v>
      </c>
      <c r="J373" s="236" t="s">
        <v>1197</v>
      </c>
      <c r="K373" s="136" t="s">
        <v>252</v>
      </c>
      <c r="L373" s="96" t="s">
        <v>1234</v>
      </c>
    </row>
    <row r="374" spans="2:12" x14ac:dyDescent="0.5">
      <c r="B374" s="197">
        <v>511</v>
      </c>
      <c r="C374" s="113" t="s">
        <v>1198</v>
      </c>
      <c r="D374" s="114" t="s">
        <v>10</v>
      </c>
      <c r="E374" s="8" t="s">
        <v>869</v>
      </c>
      <c r="F374" s="231" t="s">
        <v>1199</v>
      </c>
      <c r="G374" s="118" t="s">
        <v>140</v>
      </c>
      <c r="H374" s="133">
        <v>7</v>
      </c>
      <c r="I374" s="235">
        <v>77505852</v>
      </c>
      <c r="J374" s="236"/>
      <c r="K374" s="136" t="s">
        <v>252</v>
      </c>
      <c r="L374" s="96" t="s">
        <v>1234</v>
      </c>
    </row>
    <row r="375" spans="2:12" x14ac:dyDescent="0.5">
      <c r="B375" s="197">
        <v>512</v>
      </c>
      <c r="C375" s="113" t="s">
        <v>1200</v>
      </c>
      <c r="D375" s="8" t="s">
        <v>17</v>
      </c>
      <c r="E375" s="8" t="s">
        <v>869</v>
      </c>
      <c r="F375" s="254" t="s">
        <v>1201</v>
      </c>
      <c r="G375" s="118" t="s">
        <v>120</v>
      </c>
      <c r="H375" s="133">
        <v>7</v>
      </c>
      <c r="I375" s="235">
        <v>55455195</v>
      </c>
      <c r="J375" s="236" t="s">
        <v>1202</v>
      </c>
      <c r="K375" s="136" t="s">
        <v>252</v>
      </c>
      <c r="L375" s="96" t="s">
        <v>1234</v>
      </c>
    </row>
    <row r="376" spans="2:12" x14ac:dyDescent="0.5">
      <c r="B376" s="197">
        <v>513</v>
      </c>
      <c r="C376" s="113" t="s">
        <v>1203</v>
      </c>
      <c r="D376" s="8" t="s">
        <v>17</v>
      </c>
      <c r="E376" s="8" t="s">
        <v>869</v>
      </c>
      <c r="F376" s="252" t="s">
        <v>739</v>
      </c>
      <c r="G376" s="118" t="s">
        <v>120</v>
      </c>
      <c r="H376" s="133">
        <v>7</v>
      </c>
      <c r="I376" s="235">
        <v>98237608</v>
      </c>
      <c r="J376" s="243" t="s">
        <v>1204</v>
      </c>
      <c r="K376" s="136" t="s">
        <v>252</v>
      </c>
      <c r="L376" s="96" t="s">
        <v>1234</v>
      </c>
    </row>
    <row r="377" spans="2:12" x14ac:dyDescent="0.5">
      <c r="B377" s="197">
        <v>514</v>
      </c>
      <c r="C377" s="113" t="s">
        <v>1205</v>
      </c>
      <c r="D377" s="114" t="s">
        <v>10</v>
      </c>
      <c r="E377" s="8" t="s">
        <v>869</v>
      </c>
      <c r="F377" s="231" t="s">
        <v>1206</v>
      </c>
      <c r="G377" s="255" t="s">
        <v>102</v>
      </c>
      <c r="H377" s="133">
        <v>7</v>
      </c>
      <c r="I377" s="235">
        <v>55729856</v>
      </c>
      <c r="J377" s="236" t="s">
        <v>1207</v>
      </c>
      <c r="K377" s="136" t="s">
        <v>252</v>
      </c>
      <c r="L377" s="96" t="s">
        <v>1234</v>
      </c>
    </row>
    <row r="378" spans="2:12" x14ac:dyDescent="0.5">
      <c r="B378" s="197">
        <v>515</v>
      </c>
      <c r="C378" s="113" t="s">
        <v>1208</v>
      </c>
      <c r="D378" s="114" t="s">
        <v>10</v>
      </c>
      <c r="E378" s="8" t="s">
        <v>869</v>
      </c>
      <c r="F378" s="231" t="s">
        <v>1095</v>
      </c>
      <c r="G378" s="255" t="s">
        <v>102</v>
      </c>
      <c r="H378" s="133">
        <v>7</v>
      </c>
      <c r="I378" s="235">
        <v>22497325</v>
      </c>
      <c r="J378" s="236"/>
      <c r="K378" s="136" t="s">
        <v>252</v>
      </c>
      <c r="L378" s="96" t="s">
        <v>1234</v>
      </c>
    </row>
    <row r="379" spans="2:12" x14ac:dyDescent="0.5">
      <c r="B379" s="197">
        <v>516</v>
      </c>
      <c r="C379" s="113" t="s">
        <v>552</v>
      </c>
      <c r="D379" s="8" t="s">
        <v>17</v>
      </c>
      <c r="E379" s="8" t="s">
        <v>869</v>
      </c>
      <c r="F379" s="231" t="s">
        <v>1209</v>
      </c>
      <c r="G379" s="255" t="s">
        <v>102</v>
      </c>
      <c r="H379" s="133">
        <v>7</v>
      </c>
      <c r="I379" s="235">
        <v>99989377</v>
      </c>
      <c r="J379" s="236" t="s">
        <v>554</v>
      </c>
      <c r="K379" s="136" t="s">
        <v>252</v>
      </c>
      <c r="L379" s="96" t="s">
        <v>1234</v>
      </c>
    </row>
    <row r="380" spans="2:12" x14ac:dyDescent="0.5">
      <c r="B380" s="197">
        <v>517</v>
      </c>
      <c r="C380" s="113" t="s">
        <v>1210</v>
      </c>
      <c r="D380" s="114" t="s">
        <v>10</v>
      </c>
      <c r="E380" s="8" t="s">
        <v>869</v>
      </c>
      <c r="F380" s="256" t="s">
        <v>1211</v>
      </c>
      <c r="G380" s="94" t="s">
        <v>12</v>
      </c>
      <c r="H380" s="133">
        <v>7</v>
      </c>
      <c r="I380" s="235">
        <v>78035079</v>
      </c>
      <c r="J380" s="236"/>
      <c r="K380" s="136" t="s">
        <v>252</v>
      </c>
      <c r="L380" s="96" t="s">
        <v>1234</v>
      </c>
    </row>
    <row r="381" spans="2:12" x14ac:dyDescent="0.5">
      <c r="B381" s="197">
        <v>518</v>
      </c>
      <c r="C381" s="113" t="s">
        <v>1212</v>
      </c>
      <c r="D381" s="114" t="s">
        <v>10</v>
      </c>
      <c r="E381" s="8" t="s">
        <v>869</v>
      </c>
      <c r="F381" s="114" t="s">
        <v>1044</v>
      </c>
      <c r="G381" s="94" t="s">
        <v>12</v>
      </c>
      <c r="H381" s="133">
        <v>7</v>
      </c>
      <c r="I381" s="235">
        <v>55154511</v>
      </c>
      <c r="J381" s="236" t="s">
        <v>1213</v>
      </c>
      <c r="K381" s="136" t="s">
        <v>252</v>
      </c>
      <c r="L381" s="96" t="s">
        <v>1234</v>
      </c>
    </row>
    <row r="382" spans="2:12" x14ac:dyDescent="0.5">
      <c r="B382" s="197">
        <v>519</v>
      </c>
      <c r="C382" s="113" t="s">
        <v>1214</v>
      </c>
      <c r="D382" s="8" t="s">
        <v>17</v>
      </c>
      <c r="E382" s="8" t="s">
        <v>869</v>
      </c>
      <c r="F382" s="256" t="s">
        <v>1050</v>
      </c>
      <c r="G382" s="94" t="s">
        <v>12</v>
      </c>
      <c r="H382" s="133">
        <v>7</v>
      </c>
      <c r="I382" s="235">
        <v>28038500</v>
      </c>
      <c r="J382" s="236" t="s">
        <v>1215</v>
      </c>
      <c r="K382" s="136" t="s">
        <v>252</v>
      </c>
      <c r="L382" s="96" t="s">
        <v>1234</v>
      </c>
    </row>
    <row r="383" spans="2:12" x14ac:dyDescent="0.5">
      <c r="B383" s="197">
        <v>520</v>
      </c>
      <c r="C383" s="113" t="s">
        <v>1216</v>
      </c>
      <c r="D383" s="8" t="s">
        <v>17</v>
      </c>
      <c r="E383" s="8" t="s">
        <v>869</v>
      </c>
      <c r="F383" s="114" t="s">
        <v>1106</v>
      </c>
      <c r="G383" s="94" t="s">
        <v>12</v>
      </c>
      <c r="H383" s="133">
        <v>7</v>
      </c>
      <c r="I383" s="235">
        <v>99999239</v>
      </c>
      <c r="J383" s="236" t="s">
        <v>1217</v>
      </c>
      <c r="K383" s="136" t="s">
        <v>252</v>
      </c>
      <c r="L383" s="96" t="s">
        <v>1234</v>
      </c>
    </row>
    <row r="384" spans="2:12" x14ac:dyDescent="0.5">
      <c r="B384" s="197">
        <v>521</v>
      </c>
      <c r="C384" s="113" t="s">
        <v>1218</v>
      </c>
      <c r="D384" s="8" t="s">
        <v>17</v>
      </c>
      <c r="E384" s="8" t="s">
        <v>869</v>
      </c>
      <c r="F384" s="256" t="s">
        <v>1219</v>
      </c>
      <c r="G384" s="94" t="s">
        <v>12</v>
      </c>
      <c r="H384" s="133">
        <v>7</v>
      </c>
      <c r="I384" s="235">
        <v>99510239</v>
      </c>
      <c r="J384" s="236"/>
      <c r="K384" s="136" t="s">
        <v>252</v>
      </c>
      <c r="L384" s="96" t="s">
        <v>1234</v>
      </c>
    </row>
    <row r="385" spans="2:12" x14ac:dyDescent="0.5">
      <c r="B385" s="197">
        <v>522</v>
      </c>
      <c r="C385" s="113" t="s">
        <v>898</v>
      </c>
      <c r="D385" s="8" t="s">
        <v>17</v>
      </c>
      <c r="E385" s="8" t="s">
        <v>869</v>
      </c>
      <c r="F385" s="257" t="s">
        <v>1220</v>
      </c>
      <c r="G385" s="118" t="s">
        <v>39</v>
      </c>
      <c r="H385" s="133">
        <v>7</v>
      </c>
      <c r="I385" s="235">
        <v>56014447</v>
      </c>
      <c r="J385" s="236" t="s">
        <v>1221</v>
      </c>
      <c r="K385" s="136" t="s">
        <v>252</v>
      </c>
      <c r="L385" s="96" t="s">
        <v>1234</v>
      </c>
    </row>
    <row r="386" spans="2:12" x14ac:dyDescent="0.5">
      <c r="B386" s="197">
        <v>523</v>
      </c>
      <c r="C386" s="113" t="s">
        <v>1222</v>
      </c>
      <c r="D386" s="114" t="s">
        <v>10</v>
      </c>
      <c r="E386" s="8" t="s">
        <v>869</v>
      </c>
      <c r="F386" s="258" t="s">
        <v>1223</v>
      </c>
      <c r="G386" s="118" t="s">
        <v>39</v>
      </c>
      <c r="H386" s="133">
        <v>7</v>
      </c>
      <c r="I386" s="235">
        <v>55955924</v>
      </c>
      <c r="J386" s="236" t="s">
        <v>321</v>
      </c>
      <c r="K386" s="136" t="s">
        <v>252</v>
      </c>
      <c r="L386" s="96" t="s">
        <v>1234</v>
      </c>
    </row>
    <row r="387" spans="2:12" x14ac:dyDescent="0.5">
      <c r="B387" s="197">
        <v>524</v>
      </c>
      <c r="C387" s="113" t="s">
        <v>1224</v>
      </c>
      <c r="D387" s="114" t="s">
        <v>10</v>
      </c>
      <c r="E387" s="8" t="s">
        <v>869</v>
      </c>
      <c r="F387" s="252" t="s">
        <v>1117</v>
      </c>
      <c r="G387" s="118" t="s">
        <v>39</v>
      </c>
      <c r="H387" s="133">
        <v>7</v>
      </c>
      <c r="I387" s="235">
        <v>22393548</v>
      </c>
      <c r="J387" s="236" t="s">
        <v>1225</v>
      </c>
      <c r="K387" s="136" t="s">
        <v>252</v>
      </c>
      <c r="L387" s="96" t="s">
        <v>1234</v>
      </c>
    </row>
    <row r="388" spans="2:12" ht="23.25" x14ac:dyDescent="0.5">
      <c r="B388" s="197">
        <v>608</v>
      </c>
      <c r="C388" s="123" t="s">
        <v>1226</v>
      </c>
      <c r="D388" s="230" t="s">
        <v>10</v>
      </c>
      <c r="E388" s="8" t="s">
        <v>869</v>
      </c>
      <c r="F388" s="232" t="s">
        <v>1352</v>
      </c>
      <c r="G388" s="153" t="s">
        <v>905</v>
      </c>
      <c r="H388" s="284">
        <v>14</v>
      </c>
      <c r="I388" s="235">
        <v>22211044</v>
      </c>
      <c r="J388" s="236" t="s">
        <v>1228</v>
      </c>
      <c r="K388" s="136" t="s">
        <v>26</v>
      </c>
      <c r="L388" s="211" t="s">
        <v>1325</v>
      </c>
    </row>
    <row r="389" spans="2:12" x14ac:dyDescent="0.5">
      <c r="B389" s="58">
        <v>151</v>
      </c>
      <c r="C389" s="1" t="s">
        <v>432</v>
      </c>
      <c r="D389" s="8" t="s">
        <v>17</v>
      </c>
      <c r="E389" s="8" t="s">
        <v>869</v>
      </c>
      <c r="F389" s="19" t="s">
        <v>433</v>
      </c>
      <c r="G389" s="153" t="s">
        <v>905</v>
      </c>
      <c r="H389" s="282">
        <v>2</v>
      </c>
      <c r="I389" s="293">
        <v>55471736</v>
      </c>
      <c r="J389" s="299"/>
      <c r="K389" s="302" t="s">
        <v>285</v>
      </c>
      <c r="L389" s="68" t="s">
        <v>286</v>
      </c>
    </row>
    <row r="390" spans="2:12" x14ac:dyDescent="0.5">
      <c r="B390" s="197">
        <v>527</v>
      </c>
      <c r="C390" s="128" t="s">
        <v>481</v>
      </c>
      <c r="D390" s="114" t="s">
        <v>10</v>
      </c>
      <c r="E390" s="8" t="s">
        <v>869</v>
      </c>
      <c r="F390" s="252" t="s">
        <v>493</v>
      </c>
      <c r="G390" s="260" t="s">
        <v>88</v>
      </c>
      <c r="H390" s="133">
        <v>7</v>
      </c>
      <c r="I390" s="235">
        <v>54299848</v>
      </c>
      <c r="J390" s="243"/>
      <c r="K390" s="136" t="s">
        <v>252</v>
      </c>
      <c r="L390" s="96" t="s">
        <v>1234</v>
      </c>
    </row>
    <row r="391" spans="2:12" x14ac:dyDescent="0.5">
      <c r="B391" s="197">
        <v>528</v>
      </c>
      <c r="C391" s="128" t="s">
        <v>439</v>
      </c>
      <c r="D391" s="8" t="s">
        <v>17</v>
      </c>
      <c r="E391" s="8" t="s">
        <v>869</v>
      </c>
      <c r="F391" s="231" t="s">
        <v>1231</v>
      </c>
      <c r="G391" s="260" t="s">
        <v>88</v>
      </c>
      <c r="H391" s="133">
        <v>7</v>
      </c>
      <c r="I391" s="235">
        <v>305219010</v>
      </c>
      <c r="J391" s="236" t="s">
        <v>1232</v>
      </c>
      <c r="K391" s="136" t="s">
        <v>252</v>
      </c>
      <c r="L391" s="96" t="s">
        <v>1234</v>
      </c>
    </row>
    <row r="392" spans="2:12" x14ac:dyDescent="0.5">
      <c r="B392" s="197">
        <v>529</v>
      </c>
      <c r="C392" s="128" t="s">
        <v>461</v>
      </c>
      <c r="D392" s="8" t="s">
        <v>17</v>
      </c>
      <c r="E392" s="8" t="s">
        <v>869</v>
      </c>
      <c r="F392" s="252" t="s">
        <v>967</v>
      </c>
      <c r="G392" s="260" t="s">
        <v>88</v>
      </c>
      <c r="H392" s="133">
        <v>7</v>
      </c>
      <c r="I392" s="134">
        <v>95797508</v>
      </c>
      <c r="J392" s="236" t="s">
        <v>1233</v>
      </c>
      <c r="K392" s="136" t="s">
        <v>252</v>
      </c>
      <c r="L392" s="96" t="s">
        <v>1234</v>
      </c>
    </row>
    <row r="393" spans="2:12" x14ac:dyDescent="0.5">
      <c r="B393" s="58">
        <v>468</v>
      </c>
      <c r="C393" s="7" t="s">
        <v>1119</v>
      </c>
      <c r="D393" s="8" t="s">
        <v>10</v>
      </c>
      <c r="E393" s="8" t="s">
        <v>869</v>
      </c>
      <c r="F393" s="98" t="s">
        <v>1120</v>
      </c>
      <c r="G393" s="153" t="s">
        <v>905</v>
      </c>
      <c r="H393" s="283">
        <v>7</v>
      </c>
      <c r="I393" s="289">
        <v>28118996</v>
      </c>
      <c r="J393" s="299"/>
      <c r="K393" s="89" t="s">
        <v>26</v>
      </c>
      <c r="L393" s="83" t="s">
        <v>1080</v>
      </c>
    </row>
    <row r="394" spans="2:12" x14ac:dyDescent="0.5">
      <c r="B394" s="58">
        <v>133</v>
      </c>
      <c r="C394" s="1" t="s">
        <v>380</v>
      </c>
      <c r="D394" s="18" t="s">
        <v>10</v>
      </c>
      <c r="E394" s="8" t="s">
        <v>869</v>
      </c>
      <c r="F394" s="19" t="s">
        <v>381</v>
      </c>
      <c r="G394" s="153" t="s">
        <v>905</v>
      </c>
      <c r="H394" s="282">
        <v>2</v>
      </c>
      <c r="I394" s="288">
        <v>22662241</v>
      </c>
      <c r="J394" s="298" t="s">
        <v>382</v>
      </c>
      <c r="K394" s="301" t="s">
        <v>26</v>
      </c>
      <c r="L394" s="68" t="s">
        <v>226</v>
      </c>
    </row>
    <row r="395" spans="2:12" x14ac:dyDescent="0.5">
      <c r="B395" s="197">
        <v>532</v>
      </c>
      <c r="C395" s="128" t="s">
        <v>481</v>
      </c>
      <c r="D395" s="114" t="s">
        <v>10</v>
      </c>
      <c r="E395" s="8" t="s">
        <v>869</v>
      </c>
      <c r="F395" s="252" t="s">
        <v>493</v>
      </c>
      <c r="G395" s="260" t="s">
        <v>88</v>
      </c>
      <c r="H395" s="133">
        <v>7</v>
      </c>
      <c r="I395" s="235">
        <v>54299848</v>
      </c>
      <c r="J395" s="243"/>
      <c r="K395" s="136" t="s">
        <v>252</v>
      </c>
      <c r="L395" s="96" t="s">
        <v>1234</v>
      </c>
    </row>
    <row r="396" spans="2:12" x14ac:dyDescent="0.5">
      <c r="B396" s="197">
        <v>533</v>
      </c>
      <c r="C396" s="128" t="s">
        <v>439</v>
      </c>
      <c r="D396" s="8" t="s">
        <v>17</v>
      </c>
      <c r="E396" s="8" t="s">
        <v>869</v>
      </c>
      <c r="F396" s="231" t="s">
        <v>1231</v>
      </c>
      <c r="G396" s="260" t="s">
        <v>88</v>
      </c>
      <c r="H396" s="133">
        <v>7</v>
      </c>
      <c r="I396" s="235">
        <v>305219010</v>
      </c>
      <c r="J396" s="236" t="s">
        <v>1232</v>
      </c>
      <c r="K396" s="136" t="s">
        <v>252</v>
      </c>
      <c r="L396" s="96" t="s">
        <v>1234</v>
      </c>
    </row>
    <row r="397" spans="2:12" x14ac:dyDescent="0.5">
      <c r="B397" s="197">
        <v>534</v>
      </c>
      <c r="C397" s="128" t="s">
        <v>461</v>
      </c>
      <c r="D397" s="8" t="s">
        <v>17</v>
      </c>
      <c r="E397" s="8" t="s">
        <v>869</v>
      </c>
      <c r="F397" s="252" t="s">
        <v>967</v>
      </c>
      <c r="G397" s="260" t="s">
        <v>88</v>
      </c>
      <c r="H397" s="133">
        <v>7</v>
      </c>
      <c r="I397" s="134">
        <v>95797508</v>
      </c>
      <c r="J397" s="236" t="s">
        <v>1233</v>
      </c>
      <c r="K397" s="95" t="s">
        <v>252</v>
      </c>
      <c r="L397" s="96" t="s">
        <v>1234</v>
      </c>
    </row>
    <row r="398" spans="2:12" ht="21.75" customHeight="1" x14ac:dyDescent="0.5">
      <c r="B398" s="197">
        <v>535</v>
      </c>
      <c r="C398" s="113" t="s">
        <v>1236</v>
      </c>
      <c r="D398" s="114" t="s">
        <v>10</v>
      </c>
      <c r="E398" s="8" t="s">
        <v>869</v>
      </c>
      <c r="F398" s="115" t="s">
        <v>1237</v>
      </c>
      <c r="G398" s="154" t="s">
        <v>159</v>
      </c>
      <c r="H398" s="94">
        <v>7</v>
      </c>
      <c r="I398" s="116">
        <v>57559555</v>
      </c>
      <c r="J398" s="117"/>
      <c r="K398" s="95" t="s">
        <v>264</v>
      </c>
      <c r="L398" s="96" t="s">
        <v>1235</v>
      </c>
    </row>
    <row r="399" spans="2:12" ht="21.75" customHeight="1" x14ac:dyDescent="0.5">
      <c r="B399" s="197">
        <v>536</v>
      </c>
      <c r="C399" s="113" t="s">
        <v>1238</v>
      </c>
      <c r="D399" s="8" t="s">
        <v>17</v>
      </c>
      <c r="E399" s="8" t="s">
        <v>869</v>
      </c>
      <c r="F399" s="115" t="s">
        <v>812</v>
      </c>
      <c r="G399" s="154" t="s">
        <v>159</v>
      </c>
      <c r="H399" s="94">
        <v>7</v>
      </c>
      <c r="I399" s="116">
        <v>22419824</v>
      </c>
      <c r="J399" s="117" t="s">
        <v>1239</v>
      </c>
      <c r="K399" s="95" t="s">
        <v>264</v>
      </c>
      <c r="L399" s="96" t="s">
        <v>1235</v>
      </c>
    </row>
    <row r="400" spans="2:12" ht="21.75" customHeight="1" x14ac:dyDescent="0.5">
      <c r="B400" s="197">
        <v>537</v>
      </c>
      <c r="C400" s="113" t="s">
        <v>1240</v>
      </c>
      <c r="D400" s="8" t="s">
        <v>17</v>
      </c>
      <c r="E400" s="8" t="s">
        <v>869</v>
      </c>
      <c r="F400" s="115" t="s">
        <v>1241</v>
      </c>
      <c r="G400" s="154" t="s">
        <v>159</v>
      </c>
      <c r="H400" s="94">
        <v>7</v>
      </c>
      <c r="I400" s="118">
        <v>309362826</v>
      </c>
      <c r="J400" s="117" t="s">
        <v>1242</v>
      </c>
      <c r="K400" s="95" t="s">
        <v>264</v>
      </c>
      <c r="L400" s="96" t="s">
        <v>1235</v>
      </c>
    </row>
    <row r="401" spans="2:12" ht="21.75" customHeight="1" x14ac:dyDescent="0.5">
      <c r="B401" s="197">
        <v>538</v>
      </c>
      <c r="C401" s="113" t="s">
        <v>843</v>
      </c>
      <c r="D401" s="8" t="s">
        <v>17</v>
      </c>
      <c r="E401" s="8" t="s">
        <v>869</v>
      </c>
      <c r="F401" s="115" t="s">
        <v>1243</v>
      </c>
      <c r="G401" s="155" t="s">
        <v>140</v>
      </c>
      <c r="H401" s="94">
        <v>7</v>
      </c>
      <c r="I401" s="116">
        <v>55998554</v>
      </c>
      <c r="J401" s="117" t="s">
        <v>1244</v>
      </c>
      <c r="K401" s="95" t="s">
        <v>264</v>
      </c>
      <c r="L401" s="96" t="s">
        <v>1235</v>
      </c>
    </row>
    <row r="402" spans="2:12" ht="21.75" customHeight="1" x14ac:dyDescent="0.5">
      <c r="B402" s="197">
        <v>539</v>
      </c>
      <c r="C402" s="113" t="s">
        <v>1245</v>
      </c>
      <c r="D402" s="8" t="s">
        <v>17</v>
      </c>
      <c r="E402" s="8" t="s">
        <v>869</v>
      </c>
      <c r="F402" s="115" t="s">
        <v>953</v>
      </c>
      <c r="G402" s="155" t="s">
        <v>140</v>
      </c>
      <c r="H402" s="94">
        <v>7</v>
      </c>
      <c r="I402" s="116">
        <v>52378796</v>
      </c>
      <c r="J402" s="117" t="s">
        <v>1246</v>
      </c>
      <c r="K402" s="95" t="s">
        <v>264</v>
      </c>
      <c r="L402" s="96" t="s">
        <v>1235</v>
      </c>
    </row>
    <row r="403" spans="2:12" ht="21.75" customHeight="1" x14ac:dyDescent="0.5">
      <c r="B403" s="197">
        <v>540</v>
      </c>
      <c r="C403" s="113" t="s">
        <v>1247</v>
      </c>
      <c r="D403" s="8" t="s">
        <v>17</v>
      </c>
      <c r="E403" s="8" t="s">
        <v>869</v>
      </c>
      <c r="F403" s="115" t="s">
        <v>1136</v>
      </c>
      <c r="G403" s="155" t="s">
        <v>140</v>
      </c>
      <c r="H403" s="94">
        <v>7</v>
      </c>
      <c r="I403" s="119">
        <v>55641366</v>
      </c>
      <c r="J403" s="117"/>
      <c r="K403" s="95" t="s">
        <v>264</v>
      </c>
      <c r="L403" s="96" t="s">
        <v>1235</v>
      </c>
    </row>
    <row r="404" spans="2:12" ht="21.75" customHeight="1" x14ac:dyDescent="0.5">
      <c r="B404" s="197">
        <v>541</v>
      </c>
      <c r="C404" s="113" t="s">
        <v>584</v>
      </c>
      <c r="D404" s="8" t="s">
        <v>17</v>
      </c>
      <c r="E404" s="8" t="s">
        <v>869</v>
      </c>
      <c r="F404" s="115" t="s">
        <v>1248</v>
      </c>
      <c r="G404" s="155" t="s">
        <v>120</v>
      </c>
      <c r="H404" s="94">
        <v>7</v>
      </c>
      <c r="I404" s="116">
        <v>51639051</v>
      </c>
      <c r="J404" s="117" t="s">
        <v>1249</v>
      </c>
      <c r="K404" s="95" t="s">
        <v>264</v>
      </c>
      <c r="L404" s="96" t="s">
        <v>1235</v>
      </c>
    </row>
    <row r="405" spans="2:12" ht="21.75" customHeight="1" x14ac:dyDescent="0.5">
      <c r="B405" s="197">
        <v>542</v>
      </c>
      <c r="C405" s="113" t="s">
        <v>1250</v>
      </c>
      <c r="D405" s="8" t="s">
        <v>17</v>
      </c>
      <c r="E405" s="8" t="s">
        <v>869</v>
      </c>
      <c r="F405" s="115" t="s">
        <v>1251</v>
      </c>
      <c r="G405" s="155" t="s">
        <v>120</v>
      </c>
      <c r="H405" s="94">
        <v>7</v>
      </c>
      <c r="I405" s="116">
        <v>56546381</v>
      </c>
      <c r="J405" s="117" t="s">
        <v>1252</v>
      </c>
      <c r="K405" s="95" t="s">
        <v>264</v>
      </c>
      <c r="L405" s="96" t="s">
        <v>1235</v>
      </c>
    </row>
    <row r="406" spans="2:12" ht="24.95" customHeight="1" x14ac:dyDescent="0.5">
      <c r="B406" s="197">
        <v>543</v>
      </c>
      <c r="C406" s="113" t="s">
        <v>1253</v>
      </c>
      <c r="D406" s="114" t="s">
        <v>10</v>
      </c>
      <c r="E406" s="8" t="s">
        <v>869</v>
      </c>
      <c r="F406" s="115" t="s">
        <v>1209</v>
      </c>
      <c r="G406" s="155" t="s">
        <v>120</v>
      </c>
      <c r="H406" s="94">
        <v>7</v>
      </c>
      <c r="I406" s="116">
        <v>98661675</v>
      </c>
      <c r="J406" s="120" t="s">
        <v>618</v>
      </c>
      <c r="K406" s="95" t="s">
        <v>264</v>
      </c>
      <c r="L406" s="96" t="s">
        <v>1235</v>
      </c>
    </row>
    <row r="407" spans="2:12" ht="24" customHeight="1" x14ac:dyDescent="0.5">
      <c r="B407" s="197">
        <v>544</v>
      </c>
      <c r="C407" s="113" t="s">
        <v>1254</v>
      </c>
      <c r="D407" s="114" t="s">
        <v>10</v>
      </c>
      <c r="E407" s="8" t="s">
        <v>869</v>
      </c>
      <c r="F407" s="115" t="s">
        <v>1095</v>
      </c>
      <c r="G407" s="156" t="s">
        <v>102</v>
      </c>
      <c r="H407" s="94">
        <v>7</v>
      </c>
      <c r="I407" s="116">
        <v>55547210</v>
      </c>
      <c r="J407" s="117"/>
      <c r="K407" s="95" t="s">
        <v>264</v>
      </c>
      <c r="L407" s="96" t="s">
        <v>1235</v>
      </c>
    </row>
    <row r="408" spans="2:12" ht="29.1" customHeight="1" x14ac:dyDescent="0.5">
      <c r="B408" s="197">
        <v>545</v>
      </c>
      <c r="C408" s="113" t="s">
        <v>997</v>
      </c>
      <c r="D408" s="114" t="s">
        <v>10</v>
      </c>
      <c r="E408" s="8" t="s">
        <v>869</v>
      </c>
      <c r="F408" s="115" t="s">
        <v>384</v>
      </c>
      <c r="G408" s="156" t="s">
        <v>102</v>
      </c>
      <c r="H408" s="94">
        <v>7</v>
      </c>
      <c r="I408" s="118">
        <v>52825933</v>
      </c>
      <c r="J408" s="117" t="s">
        <v>1255</v>
      </c>
      <c r="K408" s="95" t="s">
        <v>264</v>
      </c>
      <c r="L408" s="96" t="s">
        <v>1235</v>
      </c>
    </row>
    <row r="409" spans="2:12" ht="27.95" customHeight="1" x14ac:dyDescent="0.5">
      <c r="B409" s="197">
        <v>546</v>
      </c>
      <c r="C409" s="113" t="s">
        <v>1256</v>
      </c>
      <c r="D409" s="114" t="s">
        <v>10</v>
      </c>
      <c r="E409" s="8" t="s">
        <v>869</v>
      </c>
      <c r="F409" s="121" t="s">
        <v>1257</v>
      </c>
      <c r="G409" s="156" t="s">
        <v>102</v>
      </c>
      <c r="H409" s="94">
        <v>7</v>
      </c>
      <c r="I409" s="116">
        <v>22412211</v>
      </c>
      <c r="J409" s="117" t="s">
        <v>1258</v>
      </c>
      <c r="K409" s="95" t="s">
        <v>264</v>
      </c>
      <c r="L409" s="96" t="s">
        <v>1235</v>
      </c>
    </row>
    <row r="410" spans="2:12" ht="21.75" customHeight="1" x14ac:dyDescent="0.5">
      <c r="B410" s="197">
        <v>547</v>
      </c>
      <c r="C410" s="113" t="s">
        <v>1259</v>
      </c>
      <c r="D410" s="8" t="s">
        <v>17</v>
      </c>
      <c r="E410" s="8" t="s">
        <v>869</v>
      </c>
      <c r="F410" s="113" t="s">
        <v>1044</v>
      </c>
      <c r="G410" s="154" t="s">
        <v>12</v>
      </c>
      <c r="H410" s="94">
        <v>7</v>
      </c>
      <c r="I410" s="116">
        <v>99800045</v>
      </c>
      <c r="J410" s="117"/>
      <c r="K410" s="95" t="s">
        <v>264</v>
      </c>
      <c r="L410" s="96" t="s">
        <v>1235</v>
      </c>
    </row>
    <row r="411" spans="2:12" ht="21.75" customHeight="1" x14ac:dyDescent="0.5">
      <c r="B411" s="197">
        <v>548</v>
      </c>
      <c r="C411" s="113" t="s">
        <v>1260</v>
      </c>
      <c r="D411" s="8" t="s">
        <v>17</v>
      </c>
      <c r="E411" s="8" t="s">
        <v>869</v>
      </c>
      <c r="F411" s="113" t="s">
        <v>1050</v>
      </c>
      <c r="G411" s="154" t="s">
        <v>12</v>
      </c>
      <c r="H411" s="94">
        <v>7</v>
      </c>
      <c r="I411" s="116">
        <v>54766689</v>
      </c>
      <c r="J411" s="117" t="s">
        <v>1261</v>
      </c>
      <c r="K411" s="95" t="s">
        <v>264</v>
      </c>
      <c r="L411" s="96" t="s">
        <v>1235</v>
      </c>
    </row>
    <row r="412" spans="2:12" ht="21.75" customHeight="1" x14ac:dyDescent="0.5">
      <c r="B412" s="197">
        <v>549</v>
      </c>
      <c r="C412" s="113" t="s">
        <v>1262</v>
      </c>
      <c r="D412" s="114" t="s">
        <v>10</v>
      </c>
      <c r="E412" s="8" t="s">
        <v>869</v>
      </c>
      <c r="F412" s="113" t="s">
        <v>1082</v>
      </c>
      <c r="G412" s="154" t="s">
        <v>12</v>
      </c>
      <c r="H412" s="94">
        <v>7</v>
      </c>
      <c r="I412" s="116">
        <v>555560954</v>
      </c>
      <c r="J412" s="117"/>
      <c r="K412" s="95" t="s">
        <v>264</v>
      </c>
      <c r="L412" s="96" t="s">
        <v>1235</v>
      </c>
    </row>
    <row r="413" spans="2:12" ht="21.75" customHeight="1" x14ac:dyDescent="0.5">
      <c r="B413" s="197">
        <v>550</v>
      </c>
      <c r="C413" s="113" t="s">
        <v>1263</v>
      </c>
      <c r="D413" s="114" t="s">
        <v>10</v>
      </c>
      <c r="E413" s="8" t="s">
        <v>869</v>
      </c>
      <c r="F413" s="113" t="s">
        <v>1044</v>
      </c>
      <c r="G413" s="154" t="s">
        <v>12</v>
      </c>
      <c r="H413" s="94">
        <v>7</v>
      </c>
      <c r="I413" s="116">
        <v>23333865</v>
      </c>
      <c r="J413" s="117"/>
      <c r="K413" s="95" t="s">
        <v>264</v>
      </c>
      <c r="L413" s="96" t="s">
        <v>1235</v>
      </c>
    </row>
    <row r="414" spans="2:12" ht="21.75" customHeight="1" x14ac:dyDescent="0.5">
      <c r="B414" s="197">
        <v>551</v>
      </c>
      <c r="C414" s="113" t="s">
        <v>1264</v>
      </c>
      <c r="D414" s="114" t="s">
        <v>10</v>
      </c>
      <c r="E414" s="8" t="s">
        <v>869</v>
      </c>
      <c r="F414" s="122" t="s">
        <v>1265</v>
      </c>
      <c r="G414" s="155" t="s">
        <v>39</v>
      </c>
      <c r="H414" s="94">
        <v>7</v>
      </c>
      <c r="I414" s="116">
        <v>59977883</v>
      </c>
      <c r="J414" s="117"/>
      <c r="K414" s="95" t="s">
        <v>264</v>
      </c>
      <c r="L414" s="96" t="s">
        <v>1235</v>
      </c>
    </row>
    <row r="415" spans="2:12" ht="21.75" customHeight="1" x14ac:dyDescent="0.5">
      <c r="B415" s="197">
        <v>552</v>
      </c>
      <c r="C415" s="123" t="s">
        <v>1266</v>
      </c>
      <c r="D415" s="114" t="s">
        <v>10</v>
      </c>
      <c r="E415" s="8" t="s">
        <v>867</v>
      </c>
      <c r="F415" s="122" t="s">
        <v>1267</v>
      </c>
      <c r="G415" s="155" t="s">
        <v>39</v>
      </c>
      <c r="H415" s="94">
        <v>7</v>
      </c>
      <c r="I415" s="116">
        <v>28037128</v>
      </c>
      <c r="J415" s="117" t="s">
        <v>1268</v>
      </c>
      <c r="K415" s="95" t="s">
        <v>264</v>
      </c>
      <c r="L415" s="96" t="s">
        <v>1235</v>
      </c>
    </row>
    <row r="416" spans="2:12" ht="21.75" customHeight="1" x14ac:dyDescent="0.5">
      <c r="B416" s="197">
        <v>553</v>
      </c>
      <c r="C416" s="113" t="s">
        <v>1269</v>
      </c>
      <c r="D416" s="8" t="s">
        <v>17</v>
      </c>
      <c r="E416" s="115" t="s">
        <v>1270</v>
      </c>
      <c r="F416" s="122" t="s">
        <v>1271</v>
      </c>
      <c r="G416" s="155" t="s">
        <v>39</v>
      </c>
      <c r="H416" s="94">
        <v>7</v>
      </c>
      <c r="I416" s="116">
        <v>54113449</v>
      </c>
      <c r="J416" s="117" t="s">
        <v>1272</v>
      </c>
      <c r="K416" s="95" t="s">
        <v>264</v>
      </c>
      <c r="L416" s="96" t="s">
        <v>1235</v>
      </c>
    </row>
    <row r="417" spans="2:15" ht="21.75" customHeight="1" x14ac:dyDescent="0.5">
      <c r="B417" s="197">
        <v>554</v>
      </c>
      <c r="C417" s="113" t="s">
        <v>1273</v>
      </c>
      <c r="D417" s="8" t="s">
        <v>17</v>
      </c>
      <c r="E417" s="8" t="s">
        <v>869</v>
      </c>
      <c r="F417" s="122" t="s">
        <v>1267</v>
      </c>
      <c r="G417" s="155" t="s">
        <v>39</v>
      </c>
      <c r="H417" s="94">
        <v>7</v>
      </c>
      <c r="I417" s="116">
        <v>22219236</v>
      </c>
      <c r="J417" s="117" t="s">
        <v>1274</v>
      </c>
      <c r="K417" s="95" t="s">
        <v>264</v>
      </c>
      <c r="L417" s="96" t="s">
        <v>1235</v>
      </c>
    </row>
    <row r="418" spans="2:15" ht="21.75" customHeight="1" x14ac:dyDescent="0.5">
      <c r="B418" s="58">
        <v>132</v>
      </c>
      <c r="C418" s="1" t="s">
        <v>377</v>
      </c>
      <c r="D418" s="18" t="s">
        <v>10</v>
      </c>
      <c r="E418" s="8" t="s">
        <v>869</v>
      </c>
      <c r="F418" s="19" t="s">
        <v>378</v>
      </c>
      <c r="G418" s="153" t="s">
        <v>905</v>
      </c>
      <c r="H418" s="20">
        <v>2</v>
      </c>
      <c r="I418" s="66">
        <v>22223394</v>
      </c>
      <c r="J418" s="42" t="s">
        <v>379</v>
      </c>
      <c r="K418" s="67" t="s">
        <v>26</v>
      </c>
      <c r="L418" s="68" t="s">
        <v>226</v>
      </c>
    </row>
    <row r="419" spans="2:15" ht="21.75" customHeight="1" x14ac:dyDescent="0.5">
      <c r="B419" s="197">
        <v>525</v>
      </c>
      <c r="C419" s="113" t="s">
        <v>1226</v>
      </c>
      <c r="D419" s="114" t="s">
        <v>10</v>
      </c>
      <c r="E419" s="8" t="s">
        <v>869</v>
      </c>
      <c r="F419" s="259" t="s">
        <v>1227</v>
      </c>
      <c r="G419" s="153" t="s">
        <v>905</v>
      </c>
      <c r="H419" s="94">
        <v>7</v>
      </c>
      <c r="I419" s="116">
        <v>22211044</v>
      </c>
      <c r="J419" s="297" t="s">
        <v>1228</v>
      </c>
      <c r="K419" s="95" t="s">
        <v>252</v>
      </c>
      <c r="L419" s="96" t="s">
        <v>1234</v>
      </c>
    </row>
    <row r="420" spans="2:15" ht="21.75" customHeight="1" x14ac:dyDescent="0.5">
      <c r="B420" s="197">
        <v>530</v>
      </c>
      <c r="C420" s="113" t="s">
        <v>1226</v>
      </c>
      <c r="D420" s="114" t="s">
        <v>10</v>
      </c>
      <c r="E420" s="8" t="s">
        <v>869</v>
      </c>
      <c r="F420" s="259" t="s">
        <v>1227</v>
      </c>
      <c r="G420" s="153" t="s">
        <v>905</v>
      </c>
      <c r="H420" s="94">
        <v>7</v>
      </c>
      <c r="I420" s="116">
        <v>22211044</v>
      </c>
      <c r="J420" s="297" t="s">
        <v>1228</v>
      </c>
      <c r="K420" s="95" t="s">
        <v>252</v>
      </c>
      <c r="L420" s="96" t="s">
        <v>1234</v>
      </c>
    </row>
    <row r="421" spans="2:15" ht="21.75" customHeight="1" x14ac:dyDescent="0.5">
      <c r="B421" s="58">
        <v>380</v>
      </c>
      <c r="C421" s="37" t="s">
        <v>955</v>
      </c>
      <c r="D421" s="12" t="s">
        <v>10</v>
      </c>
      <c r="E421" s="8" t="s">
        <v>869</v>
      </c>
      <c r="F421" s="13" t="s">
        <v>956</v>
      </c>
      <c r="G421" s="153" t="s">
        <v>905</v>
      </c>
      <c r="H421" s="36">
        <v>5</v>
      </c>
      <c r="I421" s="78">
        <v>22211744</v>
      </c>
      <c r="J421" s="62" t="s">
        <v>72</v>
      </c>
      <c r="K421" s="17" t="s">
        <v>26</v>
      </c>
      <c r="L421" s="83" t="s">
        <v>871</v>
      </c>
    </row>
    <row r="422" spans="2:15" ht="21.75" customHeight="1" x14ac:dyDescent="0.5">
      <c r="B422" s="58">
        <v>129</v>
      </c>
      <c r="C422" s="1" t="s">
        <v>371</v>
      </c>
      <c r="D422" s="8" t="s">
        <v>17</v>
      </c>
      <c r="E422" s="8" t="s">
        <v>869</v>
      </c>
      <c r="F422" s="19" t="s">
        <v>54</v>
      </c>
      <c r="G422" s="153" t="s">
        <v>905</v>
      </c>
      <c r="H422" s="20">
        <v>2</v>
      </c>
      <c r="I422" s="66">
        <v>22221556</v>
      </c>
      <c r="J422" s="42" t="s">
        <v>372</v>
      </c>
      <c r="K422" s="67" t="s">
        <v>14</v>
      </c>
      <c r="L422" s="68" t="s">
        <v>214</v>
      </c>
    </row>
    <row r="423" spans="2:15" ht="21.75" customHeight="1" x14ac:dyDescent="0.5">
      <c r="B423" s="197">
        <v>560</v>
      </c>
      <c r="C423" s="128" t="s">
        <v>1283</v>
      </c>
      <c r="D423" s="8" t="s">
        <v>17</v>
      </c>
      <c r="E423" s="8" t="s">
        <v>869</v>
      </c>
      <c r="F423" s="129" t="s">
        <v>1267</v>
      </c>
      <c r="G423" s="157" t="s">
        <v>88</v>
      </c>
      <c r="H423" s="94">
        <v>7</v>
      </c>
      <c r="I423" s="116">
        <v>77707125</v>
      </c>
      <c r="J423" s="120"/>
      <c r="K423" s="95" t="s">
        <v>264</v>
      </c>
      <c r="L423" s="96" t="s">
        <v>1235</v>
      </c>
    </row>
    <row r="424" spans="2:15" ht="21.75" customHeight="1" x14ac:dyDescent="0.5">
      <c r="B424" s="197">
        <v>561</v>
      </c>
      <c r="C424" s="128" t="s">
        <v>1284</v>
      </c>
      <c r="D424" s="8" t="s">
        <v>17</v>
      </c>
      <c r="E424" s="8" t="s">
        <v>869</v>
      </c>
      <c r="F424" s="115" t="s">
        <v>468</v>
      </c>
      <c r="G424" s="157" t="s">
        <v>88</v>
      </c>
      <c r="H424" s="94">
        <v>7</v>
      </c>
      <c r="I424" s="116">
        <v>56884149</v>
      </c>
      <c r="J424" s="117" t="s">
        <v>96</v>
      </c>
      <c r="K424" s="95" t="s">
        <v>264</v>
      </c>
      <c r="L424" s="96" t="s">
        <v>1235</v>
      </c>
    </row>
    <row r="425" spans="2:15" ht="21.75" customHeight="1" x14ac:dyDescent="0.5">
      <c r="B425" s="197">
        <v>562</v>
      </c>
      <c r="C425" s="128" t="s">
        <v>1285</v>
      </c>
      <c r="D425" s="8" t="s">
        <v>17</v>
      </c>
      <c r="E425" s="8" t="s">
        <v>869</v>
      </c>
      <c r="F425" s="129" t="s">
        <v>1267</v>
      </c>
      <c r="G425" s="157" t="s">
        <v>88</v>
      </c>
      <c r="H425" s="94">
        <v>7</v>
      </c>
      <c r="I425" s="116">
        <v>55307232</v>
      </c>
      <c r="J425" s="117" t="s">
        <v>1286</v>
      </c>
      <c r="K425" s="95" t="s">
        <v>264</v>
      </c>
      <c r="L425" s="96" t="s">
        <v>1235</v>
      </c>
    </row>
    <row r="426" spans="2:15" ht="21.75" customHeight="1" x14ac:dyDescent="0.5">
      <c r="B426" s="197">
        <v>563</v>
      </c>
      <c r="C426" s="128" t="s">
        <v>1287</v>
      </c>
      <c r="D426" s="8" t="s">
        <v>17</v>
      </c>
      <c r="E426" s="8" t="s">
        <v>869</v>
      </c>
      <c r="F426" s="129" t="s">
        <v>1267</v>
      </c>
      <c r="G426" s="157" t="s">
        <v>88</v>
      </c>
      <c r="H426" s="94">
        <v>7</v>
      </c>
      <c r="I426" s="118">
        <v>97083228</v>
      </c>
      <c r="J426" s="117"/>
      <c r="K426" s="95" t="s">
        <v>264</v>
      </c>
      <c r="L426" s="96" t="s">
        <v>1235</v>
      </c>
    </row>
    <row r="427" spans="2:15" ht="21" customHeight="1" thickBot="1" x14ac:dyDescent="0.55000000000000004">
      <c r="B427" s="197">
        <v>564</v>
      </c>
      <c r="C427" s="131" t="s">
        <v>1288</v>
      </c>
      <c r="D427" s="8" t="s">
        <v>17</v>
      </c>
      <c r="E427" s="8" t="s">
        <v>869</v>
      </c>
      <c r="F427" s="132" t="s">
        <v>1267</v>
      </c>
      <c r="G427" s="158" t="s">
        <v>88</v>
      </c>
      <c r="H427" s="133">
        <v>7</v>
      </c>
      <c r="I427" s="134">
        <v>95567336</v>
      </c>
      <c r="J427" s="135" t="s">
        <v>1289</v>
      </c>
      <c r="K427" s="136" t="s">
        <v>264</v>
      </c>
      <c r="L427" s="137" t="s">
        <v>1235</v>
      </c>
    </row>
    <row r="428" spans="2:15" ht="23.25" x14ac:dyDescent="0.6">
      <c r="B428" s="197">
        <v>565</v>
      </c>
      <c r="C428" s="198" t="s">
        <v>1290</v>
      </c>
      <c r="D428" s="8" t="s">
        <v>17</v>
      </c>
      <c r="E428" s="8" t="s">
        <v>869</v>
      </c>
      <c r="F428" s="199" t="s">
        <v>1291</v>
      </c>
      <c r="G428" s="200" t="s">
        <v>159</v>
      </c>
      <c r="H428" s="201">
        <v>14</v>
      </c>
      <c r="I428" s="202">
        <v>55430089</v>
      </c>
      <c r="J428" s="202"/>
      <c r="K428" s="203" t="s">
        <v>14</v>
      </c>
      <c r="L428" s="204" t="s">
        <v>1324</v>
      </c>
      <c r="M428" s="130"/>
      <c r="N428" s="130"/>
      <c r="O428" s="130"/>
    </row>
    <row r="429" spans="2:15" ht="23.25" x14ac:dyDescent="0.6">
      <c r="B429" s="197">
        <v>566</v>
      </c>
      <c r="C429" s="205" t="s">
        <v>1189</v>
      </c>
      <c r="D429" s="206" t="s">
        <v>10</v>
      </c>
      <c r="E429" s="8" t="s">
        <v>869</v>
      </c>
      <c r="F429" s="207" t="s">
        <v>1292</v>
      </c>
      <c r="G429" s="208" t="s">
        <v>159</v>
      </c>
      <c r="H429" s="201">
        <v>14</v>
      </c>
      <c r="I429" s="209">
        <v>52577799</v>
      </c>
      <c r="J429" s="210" t="s">
        <v>175</v>
      </c>
      <c r="K429" s="95" t="s">
        <v>14</v>
      </c>
      <c r="L429" s="211" t="s">
        <v>1324</v>
      </c>
      <c r="M429" s="130"/>
      <c r="N429" s="130"/>
      <c r="O429" s="130"/>
    </row>
    <row r="430" spans="2:15" ht="23.25" x14ac:dyDescent="0.6">
      <c r="B430" s="197">
        <v>567</v>
      </c>
      <c r="C430" s="205" t="s">
        <v>1293</v>
      </c>
      <c r="D430" s="8" t="s">
        <v>17</v>
      </c>
      <c r="E430" s="8" t="s">
        <v>869</v>
      </c>
      <c r="F430" s="212" t="s">
        <v>1294</v>
      </c>
      <c r="G430" s="208" t="s">
        <v>159</v>
      </c>
      <c r="H430" s="201">
        <v>14</v>
      </c>
      <c r="I430" s="209">
        <v>97040923</v>
      </c>
      <c r="J430" s="210" t="s">
        <v>1295</v>
      </c>
      <c r="K430" s="95" t="s">
        <v>14</v>
      </c>
      <c r="L430" s="211" t="s">
        <v>1324</v>
      </c>
      <c r="M430" s="130"/>
      <c r="N430" s="130"/>
      <c r="O430" s="130"/>
    </row>
    <row r="431" spans="2:15" ht="23.25" x14ac:dyDescent="0.6">
      <c r="B431" s="197">
        <v>568</v>
      </c>
      <c r="C431" s="205" t="s">
        <v>693</v>
      </c>
      <c r="D431" s="8" t="s">
        <v>17</v>
      </c>
      <c r="E431" s="8" t="s">
        <v>869</v>
      </c>
      <c r="F431" s="213" t="s">
        <v>694</v>
      </c>
      <c r="G431" s="214" t="s">
        <v>140</v>
      </c>
      <c r="H431" s="201">
        <v>14</v>
      </c>
      <c r="I431" s="209">
        <v>96434993</v>
      </c>
      <c r="J431" s="215" t="s">
        <v>1296</v>
      </c>
      <c r="K431" s="95" t="s">
        <v>14</v>
      </c>
      <c r="L431" s="211" t="s">
        <v>1324</v>
      </c>
      <c r="M431" s="130"/>
      <c r="N431" s="130"/>
      <c r="O431" s="130"/>
    </row>
    <row r="432" spans="2:15" ht="23.25" x14ac:dyDescent="0.6">
      <c r="B432" s="197">
        <v>569</v>
      </c>
      <c r="C432" s="205" t="s">
        <v>710</v>
      </c>
      <c r="D432" s="8" t="s">
        <v>17</v>
      </c>
      <c r="E432" s="8" t="s">
        <v>869</v>
      </c>
      <c r="F432" s="213" t="s">
        <v>1248</v>
      </c>
      <c r="G432" s="214" t="s">
        <v>140</v>
      </c>
      <c r="H432" s="201">
        <v>14</v>
      </c>
      <c r="I432" s="209">
        <v>56283694</v>
      </c>
      <c r="J432" s="216" t="s">
        <v>1296</v>
      </c>
      <c r="K432" s="95" t="s">
        <v>14</v>
      </c>
      <c r="L432" s="211" t="s">
        <v>1324</v>
      </c>
      <c r="M432" s="130"/>
      <c r="N432" s="130"/>
      <c r="O432" s="130"/>
    </row>
    <row r="433" spans="2:15" ht="23.25" x14ac:dyDescent="0.6">
      <c r="B433" s="197">
        <v>570</v>
      </c>
      <c r="C433" s="205" t="s">
        <v>1297</v>
      </c>
      <c r="D433" s="206" t="s">
        <v>10</v>
      </c>
      <c r="E433" s="8" t="s">
        <v>869</v>
      </c>
      <c r="F433" s="207" t="s">
        <v>1292</v>
      </c>
      <c r="G433" s="214" t="s">
        <v>140</v>
      </c>
      <c r="H433" s="201">
        <v>14</v>
      </c>
      <c r="I433" s="217">
        <v>22044439</v>
      </c>
      <c r="J433" s="210" t="s">
        <v>179</v>
      </c>
      <c r="K433" s="95" t="s">
        <v>14</v>
      </c>
      <c r="L433" s="211" t="s">
        <v>1324</v>
      </c>
      <c r="M433" s="130"/>
      <c r="N433" s="130"/>
      <c r="O433" s="130"/>
    </row>
    <row r="434" spans="2:15" ht="23.25" x14ac:dyDescent="0.6">
      <c r="B434" s="197">
        <v>571</v>
      </c>
      <c r="C434" s="205" t="s">
        <v>584</v>
      </c>
      <c r="D434" s="8" t="s">
        <v>17</v>
      </c>
      <c r="E434" s="8" t="s">
        <v>869</v>
      </c>
      <c r="F434" s="207" t="s">
        <v>114</v>
      </c>
      <c r="G434" s="214" t="s">
        <v>120</v>
      </c>
      <c r="H434" s="201">
        <v>14</v>
      </c>
      <c r="I434" s="209">
        <v>95139018</v>
      </c>
      <c r="J434" s="210" t="s">
        <v>1249</v>
      </c>
      <c r="K434" s="95" t="s">
        <v>14</v>
      </c>
      <c r="L434" s="211" t="s">
        <v>1324</v>
      </c>
      <c r="M434" s="130"/>
      <c r="N434" s="130"/>
      <c r="O434" s="130"/>
    </row>
    <row r="435" spans="2:15" ht="23.25" x14ac:dyDescent="0.6">
      <c r="B435" s="197">
        <v>572</v>
      </c>
      <c r="C435" s="205" t="s">
        <v>1146</v>
      </c>
      <c r="D435" s="8" t="s">
        <v>17</v>
      </c>
      <c r="E435" s="8" t="s">
        <v>869</v>
      </c>
      <c r="F435" s="212" t="s">
        <v>1298</v>
      </c>
      <c r="G435" s="214" t="s">
        <v>120</v>
      </c>
      <c r="H435" s="201">
        <v>14</v>
      </c>
      <c r="I435" s="209">
        <v>96859595</v>
      </c>
      <c r="J435" s="210" t="s">
        <v>1147</v>
      </c>
      <c r="K435" s="95" t="s">
        <v>14</v>
      </c>
      <c r="L435" s="211" t="s">
        <v>1324</v>
      </c>
      <c r="M435" s="130"/>
      <c r="N435" s="130"/>
      <c r="O435" s="130"/>
    </row>
    <row r="436" spans="2:15" ht="23.25" x14ac:dyDescent="0.6">
      <c r="B436" s="197">
        <v>573</v>
      </c>
      <c r="C436" s="205" t="s">
        <v>1299</v>
      </c>
      <c r="D436" s="8" t="s">
        <v>17</v>
      </c>
      <c r="E436" s="8" t="s">
        <v>869</v>
      </c>
      <c r="F436" s="207" t="s">
        <v>155</v>
      </c>
      <c r="G436" s="214" t="s">
        <v>120</v>
      </c>
      <c r="H436" s="201">
        <v>14</v>
      </c>
      <c r="I436" s="209">
        <v>28413536</v>
      </c>
      <c r="J436" s="210" t="s">
        <v>1300</v>
      </c>
      <c r="K436" s="95" t="s">
        <v>14</v>
      </c>
      <c r="L436" s="211" t="s">
        <v>1324</v>
      </c>
      <c r="M436" s="130"/>
      <c r="N436" s="130"/>
      <c r="O436" s="130"/>
    </row>
    <row r="437" spans="2:15" ht="23.25" x14ac:dyDescent="0.6">
      <c r="B437" s="197">
        <v>574</v>
      </c>
      <c r="C437" s="205" t="s">
        <v>1151</v>
      </c>
      <c r="D437" s="206" t="s">
        <v>10</v>
      </c>
      <c r="E437" s="8" t="s">
        <v>869</v>
      </c>
      <c r="F437" s="207" t="s">
        <v>623</v>
      </c>
      <c r="G437" s="214" t="s">
        <v>102</v>
      </c>
      <c r="H437" s="201">
        <v>14</v>
      </c>
      <c r="I437" s="209"/>
      <c r="J437" s="210"/>
      <c r="K437" s="95" t="s">
        <v>14</v>
      </c>
      <c r="L437" s="211" t="s">
        <v>1324</v>
      </c>
      <c r="M437" s="130"/>
      <c r="N437" s="130"/>
      <c r="O437" s="130"/>
    </row>
    <row r="438" spans="2:15" ht="23.25" x14ac:dyDescent="0.6">
      <c r="B438" s="197">
        <v>575</v>
      </c>
      <c r="C438" s="205" t="s">
        <v>1301</v>
      </c>
      <c r="D438" s="8" t="s">
        <v>17</v>
      </c>
      <c r="E438" s="8" t="s">
        <v>869</v>
      </c>
      <c r="F438" s="207" t="s">
        <v>1302</v>
      </c>
      <c r="G438" s="214" t="s">
        <v>102</v>
      </c>
      <c r="H438" s="201">
        <v>14</v>
      </c>
      <c r="I438" s="209">
        <v>55402535</v>
      </c>
      <c r="J438" s="210" t="s">
        <v>1303</v>
      </c>
      <c r="K438" s="95" t="s">
        <v>14</v>
      </c>
      <c r="L438" s="211" t="s">
        <v>1324</v>
      </c>
      <c r="M438" s="130"/>
      <c r="N438" s="130"/>
      <c r="O438" s="130"/>
    </row>
    <row r="439" spans="2:15" ht="23.25" x14ac:dyDescent="0.6">
      <c r="B439" s="197">
        <v>576</v>
      </c>
      <c r="C439" s="205" t="s">
        <v>1304</v>
      </c>
      <c r="D439" s="8" t="s">
        <v>17</v>
      </c>
      <c r="E439" s="8" t="s">
        <v>869</v>
      </c>
      <c r="F439" s="207" t="s">
        <v>943</v>
      </c>
      <c r="G439" s="214" t="s">
        <v>102</v>
      </c>
      <c r="H439" s="201">
        <v>14</v>
      </c>
      <c r="I439" s="209">
        <v>55744221</v>
      </c>
      <c r="J439" s="210" t="s">
        <v>1305</v>
      </c>
      <c r="K439" s="95" t="s">
        <v>14</v>
      </c>
      <c r="L439" s="211" t="s">
        <v>1324</v>
      </c>
      <c r="M439" s="130"/>
      <c r="N439" s="130"/>
      <c r="O439" s="130"/>
    </row>
    <row r="440" spans="2:15" ht="23.25" x14ac:dyDescent="0.6">
      <c r="B440" s="197">
        <v>577</v>
      </c>
      <c r="C440" s="205" t="s">
        <v>1216</v>
      </c>
      <c r="D440" s="8" t="s">
        <v>17</v>
      </c>
      <c r="E440" s="8" t="s">
        <v>869</v>
      </c>
      <c r="F440" s="207" t="s">
        <v>1306</v>
      </c>
      <c r="G440" s="214" t="s">
        <v>12</v>
      </c>
      <c r="H440" s="201">
        <v>14</v>
      </c>
      <c r="I440" s="209">
        <v>99999239</v>
      </c>
      <c r="J440" s="210"/>
      <c r="K440" s="95" t="s">
        <v>14</v>
      </c>
      <c r="L440" s="211" t="s">
        <v>1324</v>
      </c>
      <c r="M440" s="130"/>
      <c r="N440" s="130"/>
      <c r="O440" s="130"/>
    </row>
    <row r="441" spans="2:15" ht="23.25" x14ac:dyDescent="0.6">
      <c r="B441" s="197">
        <v>578</v>
      </c>
      <c r="C441" s="205" t="s">
        <v>1307</v>
      </c>
      <c r="D441" s="8" t="s">
        <v>17</v>
      </c>
      <c r="E441" s="8" t="s">
        <v>869</v>
      </c>
      <c r="F441" s="207" t="s">
        <v>1308</v>
      </c>
      <c r="G441" s="214" t="s">
        <v>12</v>
      </c>
      <c r="H441" s="201">
        <v>14</v>
      </c>
      <c r="I441" s="209">
        <v>59966159</v>
      </c>
      <c r="J441" s="210"/>
      <c r="K441" s="95" t="s">
        <v>14</v>
      </c>
      <c r="L441" s="211" t="s">
        <v>1324</v>
      </c>
      <c r="M441" s="130"/>
      <c r="N441" s="130"/>
      <c r="O441" s="130"/>
    </row>
    <row r="442" spans="2:15" ht="23.25" x14ac:dyDescent="0.6">
      <c r="B442" s="197">
        <v>579</v>
      </c>
      <c r="C442" s="205" t="s">
        <v>1210</v>
      </c>
      <c r="D442" s="206" t="s">
        <v>10</v>
      </c>
      <c r="E442" s="8" t="s">
        <v>869</v>
      </c>
      <c r="F442" s="207" t="s">
        <v>1309</v>
      </c>
      <c r="G442" s="214" t="s">
        <v>12</v>
      </c>
      <c r="H442" s="201">
        <v>14</v>
      </c>
      <c r="I442" s="209">
        <v>78035079</v>
      </c>
      <c r="J442" s="210" t="s">
        <v>1310</v>
      </c>
      <c r="K442" s="95" t="s">
        <v>14</v>
      </c>
      <c r="L442" s="211" t="s">
        <v>1324</v>
      </c>
      <c r="M442" s="130"/>
      <c r="N442" s="130"/>
      <c r="O442" s="130"/>
    </row>
    <row r="443" spans="2:15" ht="23.25" x14ac:dyDescent="0.6">
      <c r="B443" s="197">
        <v>580</v>
      </c>
      <c r="C443" s="218" t="s">
        <v>1311</v>
      </c>
      <c r="D443" s="8" t="s">
        <v>17</v>
      </c>
      <c r="E443" s="8" t="s">
        <v>869</v>
      </c>
      <c r="F443" s="207" t="s">
        <v>623</v>
      </c>
      <c r="G443" s="219" t="s">
        <v>39</v>
      </c>
      <c r="H443" s="201">
        <v>14</v>
      </c>
      <c r="I443" s="209">
        <v>28231229</v>
      </c>
      <c r="J443" s="210"/>
      <c r="K443" s="95" t="s">
        <v>14</v>
      </c>
      <c r="L443" s="211" t="s">
        <v>1324</v>
      </c>
      <c r="M443" s="130"/>
      <c r="N443" s="130"/>
      <c r="O443" s="130"/>
    </row>
    <row r="444" spans="2:15" ht="23.25" x14ac:dyDescent="0.6">
      <c r="B444" s="197">
        <v>581</v>
      </c>
      <c r="C444" s="220" t="s">
        <v>1312</v>
      </c>
      <c r="D444" s="206" t="s">
        <v>10</v>
      </c>
      <c r="E444" s="8" t="s">
        <v>869</v>
      </c>
      <c r="F444" s="207" t="s">
        <v>1313</v>
      </c>
      <c r="G444" s="219" t="s">
        <v>39</v>
      </c>
      <c r="H444" s="201">
        <v>14</v>
      </c>
      <c r="I444" s="209">
        <v>91181789</v>
      </c>
      <c r="J444" s="210" t="s">
        <v>1314</v>
      </c>
      <c r="K444" s="95" t="s">
        <v>14</v>
      </c>
      <c r="L444" s="211" t="s">
        <v>1324</v>
      </c>
      <c r="M444" s="130"/>
      <c r="N444" s="130"/>
      <c r="O444" s="130"/>
    </row>
    <row r="445" spans="2:15" ht="21" customHeight="1" x14ac:dyDescent="0.6">
      <c r="B445" s="197">
        <v>582</v>
      </c>
      <c r="C445" s="218" t="s">
        <v>1315</v>
      </c>
      <c r="D445" s="8" t="s">
        <v>17</v>
      </c>
      <c r="E445" s="8" t="s">
        <v>869</v>
      </c>
      <c r="F445" s="207" t="s">
        <v>1316</v>
      </c>
      <c r="G445" s="219" t="s">
        <v>39</v>
      </c>
      <c r="H445" s="201">
        <v>14</v>
      </c>
      <c r="I445" s="209">
        <v>96755888</v>
      </c>
      <c r="J445" s="210" t="s">
        <v>1317</v>
      </c>
      <c r="K445" s="95" t="s">
        <v>14</v>
      </c>
      <c r="L445" s="211" t="s">
        <v>1324</v>
      </c>
      <c r="M445" s="130"/>
      <c r="N445" s="130"/>
      <c r="O445" s="130"/>
    </row>
    <row r="446" spans="2:15" ht="40.5" x14ac:dyDescent="0.6">
      <c r="B446" s="58">
        <v>23</v>
      </c>
      <c r="C446" s="271" t="s">
        <v>73</v>
      </c>
      <c r="D446" s="8" t="s">
        <v>10</v>
      </c>
      <c r="E446" s="8" t="s">
        <v>869</v>
      </c>
      <c r="F446" s="276" t="s">
        <v>74</v>
      </c>
      <c r="G446" s="153" t="s">
        <v>905</v>
      </c>
      <c r="H446" s="281">
        <v>12</v>
      </c>
      <c r="I446" s="287" t="s">
        <v>75</v>
      </c>
      <c r="J446" s="295" t="s">
        <v>76</v>
      </c>
      <c r="K446" s="17" t="s">
        <v>26</v>
      </c>
      <c r="L446" s="59" t="s">
        <v>27</v>
      </c>
      <c r="M446" s="130"/>
      <c r="N446" s="130"/>
      <c r="O446" s="130"/>
    </row>
    <row r="447" spans="2:15" ht="21.75" x14ac:dyDescent="0.6">
      <c r="B447" s="58">
        <v>22</v>
      </c>
      <c r="C447" s="271" t="s">
        <v>69</v>
      </c>
      <c r="D447" s="8" t="s">
        <v>10</v>
      </c>
      <c r="E447" s="8" t="s">
        <v>869</v>
      </c>
      <c r="F447" s="276" t="s">
        <v>70</v>
      </c>
      <c r="G447" s="153" t="s">
        <v>905</v>
      </c>
      <c r="H447" s="281">
        <v>12</v>
      </c>
      <c r="I447" s="287" t="s">
        <v>71</v>
      </c>
      <c r="J447" s="295" t="s">
        <v>72</v>
      </c>
      <c r="K447" s="17" t="s">
        <v>26</v>
      </c>
      <c r="L447" s="59" t="s">
        <v>27</v>
      </c>
      <c r="M447" s="130"/>
      <c r="N447" s="130"/>
      <c r="O447" s="130"/>
    </row>
    <row r="448" spans="2:15" ht="40.5" x14ac:dyDescent="0.6">
      <c r="B448" s="58">
        <v>127</v>
      </c>
      <c r="C448" s="270" t="s">
        <v>363</v>
      </c>
      <c r="D448" s="272" t="s">
        <v>17</v>
      </c>
      <c r="E448" s="8" t="s">
        <v>869</v>
      </c>
      <c r="F448" s="275" t="s">
        <v>364</v>
      </c>
      <c r="G448" s="153" t="s">
        <v>905</v>
      </c>
      <c r="H448" s="280">
        <v>2</v>
      </c>
      <c r="I448" s="286" t="s">
        <v>365</v>
      </c>
      <c r="J448" s="295" t="s">
        <v>366</v>
      </c>
      <c r="K448" s="67" t="s">
        <v>14</v>
      </c>
      <c r="L448" s="68" t="s">
        <v>214</v>
      </c>
      <c r="M448" s="130"/>
      <c r="N448" s="130"/>
      <c r="O448" s="130"/>
    </row>
    <row r="449" spans="2:15" ht="23.25" x14ac:dyDescent="0.6">
      <c r="B449" s="197">
        <v>586</v>
      </c>
      <c r="C449" s="221" t="s">
        <v>1074</v>
      </c>
      <c r="D449" s="206" t="s">
        <v>10</v>
      </c>
      <c r="E449" s="8" t="s">
        <v>869</v>
      </c>
      <c r="F449" s="207" t="s">
        <v>490</v>
      </c>
      <c r="G449" s="214" t="s">
        <v>88</v>
      </c>
      <c r="H449" s="201">
        <v>14</v>
      </c>
      <c r="I449" s="209">
        <v>77773310</v>
      </c>
      <c r="J449" s="216" t="s">
        <v>1322</v>
      </c>
      <c r="K449" s="95" t="s">
        <v>14</v>
      </c>
      <c r="L449" s="211" t="s">
        <v>1324</v>
      </c>
      <c r="M449" s="130"/>
      <c r="N449" s="130"/>
      <c r="O449" s="130"/>
    </row>
    <row r="450" spans="2:15" ht="23.25" x14ac:dyDescent="0.6">
      <c r="B450" s="197">
        <v>587</v>
      </c>
      <c r="C450" s="205" t="s">
        <v>492</v>
      </c>
      <c r="D450" s="206" t="s">
        <v>10</v>
      </c>
      <c r="E450" s="8" t="s">
        <v>869</v>
      </c>
      <c r="F450" s="207" t="s">
        <v>493</v>
      </c>
      <c r="G450" s="214" t="s">
        <v>88</v>
      </c>
      <c r="H450" s="201">
        <v>14</v>
      </c>
      <c r="I450" s="209">
        <v>23915678</v>
      </c>
      <c r="J450" s="210"/>
      <c r="K450" s="95" t="s">
        <v>14</v>
      </c>
      <c r="L450" s="211" t="s">
        <v>1324</v>
      </c>
      <c r="M450" s="130"/>
      <c r="N450" s="130"/>
      <c r="O450" s="130"/>
    </row>
    <row r="451" spans="2:15" ht="23.25" x14ac:dyDescent="0.6">
      <c r="B451" s="197">
        <v>588</v>
      </c>
      <c r="C451" s="205" t="s">
        <v>1182</v>
      </c>
      <c r="D451" s="8" t="s">
        <v>17</v>
      </c>
      <c r="E451" s="8" t="s">
        <v>869</v>
      </c>
      <c r="F451" s="207" t="s">
        <v>964</v>
      </c>
      <c r="G451" s="214" t="s">
        <v>88</v>
      </c>
      <c r="H451" s="201">
        <v>14</v>
      </c>
      <c r="I451" s="209">
        <v>99161653</v>
      </c>
      <c r="J451" s="210" t="s">
        <v>1183</v>
      </c>
      <c r="K451" s="95" t="s">
        <v>14</v>
      </c>
      <c r="L451" s="211" t="s">
        <v>1324</v>
      </c>
      <c r="M451" s="130"/>
      <c r="N451" s="130"/>
      <c r="O451" s="130"/>
    </row>
    <row r="452" spans="2:15" ht="24" thickBot="1" x14ac:dyDescent="0.65">
      <c r="B452" s="197">
        <v>589</v>
      </c>
      <c r="C452" s="222" t="s">
        <v>1323</v>
      </c>
      <c r="D452" s="8" t="s">
        <v>17</v>
      </c>
      <c r="E452" s="8" t="s">
        <v>869</v>
      </c>
      <c r="F452" s="223" t="s">
        <v>811</v>
      </c>
      <c r="G452" s="224" t="s">
        <v>88</v>
      </c>
      <c r="H452" s="225">
        <v>14</v>
      </c>
      <c r="I452" s="226">
        <v>97023228</v>
      </c>
      <c r="J452" s="227"/>
      <c r="K452" s="228" t="s">
        <v>14</v>
      </c>
      <c r="L452" s="229" t="s">
        <v>1324</v>
      </c>
      <c r="M452" s="130"/>
      <c r="N452" s="130"/>
      <c r="O452" s="130"/>
    </row>
    <row r="453" spans="2:15" ht="37.5" x14ac:dyDescent="0.5">
      <c r="B453" s="197">
        <v>590</v>
      </c>
      <c r="C453" s="123" t="s">
        <v>1326</v>
      </c>
      <c r="D453" s="8" t="s">
        <v>17</v>
      </c>
      <c r="E453" s="8" t="s">
        <v>869</v>
      </c>
      <c r="F453" s="232" t="s">
        <v>1327</v>
      </c>
      <c r="G453" s="233" t="s">
        <v>159</v>
      </c>
      <c r="H453" s="201">
        <v>14</v>
      </c>
      <c r="I453" s="234">
        <v>58115820</v>
      </c>
      <c r="J453" s="235"/>
      <c r="K453" s="95" t="s">
        <v>26</v>
      </c>
      <c r="L453" s="211" t="s">
        <v>1325</v>
      </c>
    </row>
    <row r="454" spans="2:15" ht="37.5" x14ac:dyDescent="0.5">
      <c r="B454" s="197">
        <v>591</v>
      </c>
      <c r="C454" s="123" t="s">
        <v>1328</v>
      </c>
      <c r="D454" s="8" t="s">
        <v>17</v>
      </c>
      <c r="E454" s="8" t="s">
        <v>869</v>
      </c>
      <c r="F454" s="232" t="s">
        <v>1329</v>
      </c>
      <c r="G454" s="233" t="s">
        <v>159</v>
      </c>
      <c r="H454" s="201">
        <v>14</v>
      </c>
      <c r="I454" s="235">
        <v>97735242</v>
      </c>
      <c r="J454" s="236" t="s">
        <v>1330</v>
      </c>
      <c r="K454" s="95" t="s">
        <v>26</v>
      </c>
      <c r="L454" s="211" t="s">
        <v>1325</v>
      </c>
    </row>
    <row r="455" spans="2:15" ht="23.25" x14ac:dyDescent="0.5">
      <c r="B455" s="197">
        <v>592</v>
      </c>
      <c r="C455" s="123" t="s">
        <v>1331</v>
      </c>
      <c r="D455" s="8" t="s">
        <v>17</v>
      </c>
      <c r="E455" s="8" t="s">
        <v>869</v>
      </c>
      <c r="F455" s="237" t="s">
        <v>1332</v>
      </c>
      <c r="G455" s="233" t="s">
        <v>159</v>
      </c>
      <c r="H455" s="201">
        <v>14</v>
      </c>
      <c r="I455" s="235">
        <v>58735690</v>
      </c>
      <c r="J455" s="236" t="s">
        <v>1333</v>
      </c>
      <c r="K455" s="95" t="s">
        <v>26</v>
      </c>
      <c r="L455" s="211" t="s">
        <v>1325</v>
      </c>
    </row>
    <row r="456" spans="2:15" ht="23.25" x14ac:dyDescent="0.5">
      <c r="B456" s="197">
        <v>593</v>
      </c>
      <c r="C456" s="123" t="s">
        <v>648</v>
      </c>
      <c r="D456" s="8" t="s">
        <v>17</v>
      </c>
      <c r="E456" s="8" t="s">
        <v>869</v>
      </c>
      <c r="F456" s="237" t="s">
        <v>216</v>
      </c>
      <c r="G456" s="238" t="s">
        <v>140</v>
      </c>
      <c r="H456" s="201">
        <v>14</v>
      </c>
      <c r="I456" s="235">
        <v>58835666</v>
      </c>
      <c r="J456" s="239"/>
      <c r="K456" s="95" t="s">
        <v>26</v>
      </c>
      <c r="L456" s="211" t="s">
        <v>1325</v>
      </c>
    </row>
    <row r="457" spans="2:15" ht="23.25" x14ac:dyDescent="0.5">
      <c r="B457" s="197">
        <v>594</v>
      </c>
      <c r="C457" s="123" t="s">
        <v>843</v>
      </c>
      <c r="D457" s="8" t="s">
        <v>17</v>
      </c>
      <c r="E457" s="8" t="s">
        <v>869</v>
      </c>
      <c r="F457" s="232" t="s">
        <v>844</v>
      </c>
      <c r="G457" s="238" t="s">
        <v>140</v>
      </c>
      <c r="H457" s="201">
        <v>14</v>
      </c>
      <c r="I457" s="234" t="s">
        <v>1334</v>
      </c>
      <c r="J457" s="236" t="s">
        <v>1244</v>
      </c>
      <c r="K457" s="95" t="s">
        <v>26</v>
      </c>
      <c r="L457" s="211" t="s">
        <v>1325</v>
      </c>
    </row>
    <row r="458" spans="2:15" ht="23.25" x14ac:dyDescent="0.5">
      <c r="B458" s="197">
        <v>595</v>
      </c>
      <c r="C458" s="123" t="s">
        <v>672</v>
      </c>
      <c r="D458" s="8" t="s">
        <v>17</v>
      </c>
      <c r="E458" s="8" t="s">
        <v>869</v>
      </c>
      <c r="F458" s="232" t="s">
        <v>462</v>
      </c>
      <c r="G458" s="238" t="s">
        <v>140</v>
      </c>
      <c r="H458" s="201">
        <v>14</v>
      </c>
      <c r="I458" s="240">
        <v>55641693</v>
      </c>
      <c r="J458" s="236"/>
      <c r="K458" s="95" t="s">
        <v>26</v>
      </c>
      <c r="L458" s="211" t="s">
        <v>1325</v>
      </c>
    </row>
    <row r="459" spans="2:15" ht="23.25" x14ac:dyDescent="0.5">
      <c r="B459" s="197">
        <v>596</v>
      </c>
      <c r="C459" s="123" t="s">
        <v>124</v>
      </c>
      <c r="D459" s="8" t="s">
        <v>17</v>
      </c>
      <c r="E459" s="8" t="s">
        <v>869</v>
      </c>
      <c r="F459" s="232" t="s">
        <v>1335</v>
      </c>
      <c r="G459" s="238" t="s">
        <v>120</v>
      </c>
      <c r="H459" s="201">
        <v>14</v>
      </c>
      <c r="I459" s="235">
        <v>55215864</v>
      </c>
      <c r="J459" s="236" t="s">
        <v>1336</v>
      </c>
      <c r="K459" s="95" t="s">
        <v>26</v>
      </c>
      <c r="L459" s="211" t="s">
        <v>1325</v>
      </c>
    </row>
    <row r="460" spans="2:15" ht="23.25" x14ac:dyDescent="0.5">
      <c r="B460" s="197">
        <v>597</v>
      </c>
      <c r="C460" s="123" t="s">
        <v>1337</v>
      </c>
      <c r="D460" s="230" t="s">
        <v>10</v>
      </c>
      <c r="E460" s="8" t="s">
        <v>869</v>
      </c>
      <c r="F460" s="237" t="s">
        <v>78</v>
      </c>
      <c r="G460" s="238" t="s">
        <v>120</v>
      </c>
      <c r="H460" s="201">
        <v>14</v>
      </c>
      <c r="I460" s="235">
        <v>28495396</v>
      </c>
      <c r="J460" s="236" t="s">
        <v>1338</v>
      </c>
      <c r="K460" s="95" t="s">
        <v>26</v>
      </c>
      <c r="L460" s="211" t="s">
        <v>1325</v>
      </c>
    </row>
    <row r="461" spans="2:15" ht="23.25" x14ac:dyDescent="0.5">
      <c r="B461" s="197">
        <v>598</v>
      </c>
      <c r="C461" s="123" t="s">
        <v>1339</v>
      </c>
      <c r="D461" s="8" t="s">
        <v>17</v>
      </c>
      <c r="E461" s="8" t="s">
        <v>869</v>
      </c>
      <c r="F461" s="237" t="s">
        <v>78</v>
      </c>
      <c r="G461" s="238" t="s">
        <v>120</v>
      </c>
      <c r="H461" s="201">
        <v>14</v>
      </c>
      <c r="I461" s="235">
        <v>28495500</v>
      </c>
      <c r="J461" s="236"/>
      <c r="K461" s="95" t="s">
        <v>26</v>
      </c>
      <c r="L461" s="211" t="s">
        <v>1325</v>
      </c>
    </row>
    <row r="462" spans="2:15" ht="23.25" x14ac:dyDescent="0.5">
      <c r="B462" s="197">
        <v>599</v>
      </c>
      <c r="C462" s="123" t="s">
        <v>1340</v>
      </c>
      <c r="D462" s="230" t="s">
        <v>10</v>
      </c>
      <c r="E462" s="8" t="s">
        <v>869</v>
      </c>
      <c r="F462" s="232" t="s">
        <v>156</v>
      </c>
      <c r="G462" s="238" t="s">
        <v>102</v>
      </c>
      <c r="H462" s="201">
        <v>14</v>
      </c>
      <c r="I462" s="235">
        <v>309510749</v>
      </c>
      <c r="J462" s="236"/>
      <c r="K462" s="95" t="s">
        <v>26</v>
      </c>
      <c r="L462" s="211" t="s">
        <v>1325</v>
      </c>
    </row>
    <row r="463" spans="2:15" ht="23.25" x14ac:dyDescent="0.5">
      <c r="B463" s="197">
        <v>600</v>
      </c>
      <c r="C463" s="123" t="s">
        <v>1341</v>
      </c>
      <c r="D463" s="8" t="s">
        <v>17</v>
      </c>
      <c r="E463" s="8" t="s">
        <v>869</v>
      </c>
      <c r="F463" s="232" t="s">
        <v>155</v>
      </c>
      <c r="G463" s="238" t="s">
        <v>102</v>
      </c>
      <c r="H463" s="201">
        <v>14</v>
      </c>
      <c r="I463" s="235">
        <v>59441350</v>
      </c>
      <c r="J463" s="236"/>
      <c r="K463" s="95" t="s">
        <v>26</v>
      </c>
      <c r="L463" s="211" t="s">
        <v>1325</v>
      </c>
    </row>
    <row r="464" spans="2:15" ht="23.25" x14ac:dyDescent="0.5">
      <c r="B464" s="197">
        <v>601</v>
      </c>
      <c r="C464" s="123" t="s">
        <v>1342</v>
      </c>
      <c r="D464" s="8" t="s">
        <v>17</v>
      </c>
      <c r="E464" s="8" t="s">
        <v>869</v>
      </c>
      <c r="F464" s="232" t="s">
        <v>940</v>
      </c>
      <c r="G464" s="238" t="s">
        <v>102</v>
      </c>
      <c r="H464" s="201">
        <v>14</v>
      </c>
      <c r="I464" s="235">
        <v>55722172</v>
      </c>
      <c r="J464" s="236"/>
      <c r="K464" s="95" t="s">
        <v>26</v>
      </c>
      <c r="L464" s="211" t="s">
        <v>1325</v>
      </c>
    </row>
    <row r="465" spans="2:12" ht="23.25" x14ac:dyDescent="0.5">
      <c r="B465" s="197">
        <v>602</v>
      </c>
      <c r="C465" s="241" t="s">
        <v>1343</v>
      </c>
      <c r="D465" s="231" t="s">
        <v>10</v>
      </c>
      <c r="E465" s="8" t="s">
        <v>869</v>
      </c>
      <c r="F465" s="232" t="s">
        <v>78</v>
      </c>
      <c r="G465" s="238" t="s">
        <v>12</v>
      </c>
      <c r="H465" s="201">
        <v>14</v>
      </c>
      <c r="I465" s="235">
        <v>97177533</v>
      </c>
      <c r="J465" s="236" t="s">
        <v>1344</v>
      </c>
      <c r="K465" s="95" t="s">
        <v>26</v>
      </c>
      <c r="L465" s="211" t="s">
        <v>1325</v>
      </c>
    </row>
    <row r="466" spans="2:12" ht="23.25" x14ac:dyDescent="0.5">
      <c r="B466" s="197">
        <v>603</v>
      </c>
      <c r="C466" s="241" t="s">
        <v>1218</v>
      </c>
      <c r="D466" s="8" t="s">
        <v>17</v>
      </c>
      <c r="E466" s="8" t="s">
        <v>869</v>
      </c>
      <c r="F466" s="232" t="s">
        <v>78</v>
      </c>
      <c r="G466" s="238" t="s">
        <v>12</v>
      </c>
      <c r="H466" s="201">
        <v>14</v>
      </c>
      <c r="I466" s="235">
        <v>99510239</v>
      </c>
      <c r="J466" s="236"/>
      <c r="K466" s="95" t="s">
        <v>26</v>
      </c>
      <c r="L466" s="211" t="s">
        <v>1325</v>
      </c>
    </row>
    <row r="467" spans="2:12" ht="23.25" x14ac:dyDescent="0.5">
      <c r="B467" s="197">
        <v>604</v>
      </c>
      <c r="C467" s="123" t="s">
        <v>1345</v>
      </c>
      <c r="D467" s="8" t="s">
        <v>17</v>
      </c>
      <c r="E467" s="8" t="s">
        <v>869</v>
      </c>
      <c r="F467" s="232" t="s">
        <v>78</v>
      </c>
      <c r="G467" s="238" t="s">
        <v>12</v>
      </c>
      <c r="H467" s="201">
        <v>14</v>
      </c>
      <c r="I467" s="235">
        <v>58588691</v>
      </c>
      <c r="J467" s="236" t="s">
        <v>1346</v>
      </c>
      <c r="K467" s="95" t="s">
        <v>26</v>
      </c>
      <c r="L467" s="211" t="s">
        <v>1325</v>
      </c>
    </row>
    <row r="468" spans="2:12" ht="23.25" x14ac:dyDescent="0.5">
      <c r="B468" s="197">
        <v>605</v>
      </c>
      <c r="C468" s="241" t="s">
        <v>1347</v>
      </c>
      <c r="D468" s="8" t="s">
        <v>17</v>
      </c>
      <c r="E468" s="8" t="s">
        <v>869</v>
      </c>
      <c r="F468" s="232" t="s">
        <v>623</v>
      </c>
      <c r="G468" s="242" t="s">
        <v>39</v>
      </c>
      <c r="H468" s="201">
        <v>14</v>
      </c>
      <c r="I468" s="234">
        <v>59998459</v>
      </c>
      <c r="J468" s="236"/>
      <c r="K468" s="95" t="s">
        <v>26</v>
      </c>
      <c r="L468" s="211" t="s">
        <v>1325</v>
      </c>
    </row>
    <row r="469" spans="2:12" ht="23.25" x14ac:dyDescent="0.5">
      <c r="B469" s="197">
        <v>606</v>
      </c>
      <c r="C469" s="241" t="s">
        <v>1348</v>
      </c>
      <c r="D469" s="231" t="s">
        <v>10</v>
      </c>
      <c r="E469" s="8" t="s">
        <v>869</v>
      </c>
      <c r="F469" s="232" t="s">
        <v>1349</v>
      </c>
      <c r="G469" s="242" t="s">
        <v>39</v>
      </c>
      <c r="H469" s="201">
        <v>14</v>
      </c>
      <c r="I469" s="235">
        <v>59108421</v>
      </c>
      <c r="J469" s="236"/>
      <c r="K469" s="95" t="s">
        <v>26</v>
      </c>
      <c r="L469" s="211" t="s">
        <v>1325</v>
      </c>
    </row>
    <row r="470" spans="2:12" ht="23.25" x14ac:dyDescent="0.5">
      <c r="B470" s="197">
        <v>607</v>
      </c>
      <c r="C470" s="123" t="s">
        <v>1350</v>
      </c>
      <c r="D470" s="230" t="s">
        <v>10</v>
      </c>
      <c r="E470" s="8" t="s">
        <v>869</v>
      </c>
      <c r="F470" s="237" t="s">
        <v>1351</v>
      </c>
      <c r="G470" s="242" t="s">
        <v>39</v>
      </c>
      <c r="H470" s="201">
        <v>14</v>
      </c>
      <c r="I470" s="235">
        <v>28600496</v>
      </c>
      <c r="J470" s="236"/>
      <c r="K470" s="95" t="s">
        <v>26</v>
      </c>
      <c r="L470" s="211" t="s">
        <v>1325</v>
      </c>
    </row>
    <row r="471" spans="2:12" ht="40.5" x14ac:dyDescent="0.5">
      <c r="B471" s="58">
        <v>138</v>
      </c>
      <c r="C471" s="1" t="s">
        <v>395</v>
      </c>
      <c r="D471" s="8" t="s">
        <v>17</v>
      </c>
      <c r="E471" s="8" t="s">
        <v>869</v>
      </c>
      <c r="F471" s="19" t="s">
        <v>396</v>
      </c>
      <c r="G471" s="153" t="s">
        <v>905</v>
      </c>
      <c r="H471" s="280">
        <v>2</v>
      </c>
      <c r="I471" s="290" t="s">
        <v>397</v>
      </c>
      <c r="J471" s="298" t="s">
        <v>398</v>
      </c>
      <c r="K471" s="67" t="s">
        <v>252</v>
      </c>
      <c r="L471" s="68" t="s">
        <v>253</v>
      </c>
    </row>
    <row r="472" spans="2:12" ht="40.5" x14ac:dyDescent="0.5">
      <c r="B472" s="58">
        <v>147</v>
      </c>
      <c r="C472" s="1" t="s">
        <v>422</v>
      </c>
      <c r="D472" s="18" t="s">
        <v>10</v>
      </c>
      <c r="E472" s="8" t="s">
        <v>869</v>
      </c>
      <c r="F472" s="19" t="s">
        <v>423</v>
      </c>
      <c r="G472" s="153" t="s">
        <v>905</v>
      </c>
      <c r="H472" s="280">
        <v>2</v>
      </c>
      <c r="I472" s="288" t="s">
        <v>424</v>
      </c>
      <c r="J472" s="298"/>
      <c r="K472" s="17" t="s">
        <v>274</v>
      </c>
      <c r="L472" s="68" t="s">
        <v>275</v>
      </c>
    </row>
    <row r="473" spans="2:12" ht="40.5" x14ac:dyDescent="0.5">
      <c r="B473" s="58">
        <v>21</v>
      </c>
      <c r="C473" s="7" t="s">
        <v>67</v>
      </c>
      <c r="D473" s="8" t="s">
        <v>10</v>
      </c>
      <c r="E473" s="8" t="s">
        <v>869</v>
      </c>
      <c r="F473" s="9" t="s">
        <v>203</v>
      </c>
      <c r="G473" s="153" t="s">
        <v>905</v>
      </c>
      <c r="H473" s="281">
        <v>12</v>
      </c>
      <c r="I473" s="292" t="s">
        <v>68</v>
      </c>
      <c r="J473" s="300"/>
      <c r="K473" s="17" t="s">
        <v>26</v>
      </c>
      <c r="L473" s="59" t="s">
        <v>27</v>
      </c>
    </row>
    <row r="474" spans="2:12" ht="23.25" x14ac:dyDescent="0.5">
      <c r="B474" s="197">
        <v>611</v>
      </c>
      <c r="C474" s="123" t="s">
        <v>1180</v>
      </c>
      <c r="D474" s="230" t="s">
        <v>10</v>
      </c>
      <c r="E474" s="8" t="s">
        <v>869</v>
      </c>
      <c r="F474" s="232" t="s">
        <v>78</v>
      </c>
      <c r="G474" s="238" t="s">
        <v>88</v>
      </c>
      <c r="H474" s="201">
        <v>14</v>
      </c>
      <c r="I474" s="235">
        <v>55945422</v>
      </c>
      <c r="J474" s="243"/>
      <c r="K474" s="95" t="s">
        <v>26</v>
      </c>
      <c r="L474" s="211" t="s">
        <v>1325</v>
      </c>
    </row>
    <row r="475" spans="2:12" ht="23.25" x14ac:dyDescent="0.5">
      <c r="B475" s="197">
        <v>612</v>
      </c>
      <c r="C475" s="123" t="s">
        <v>968</v>
      </c>
      <c r="D475" s="230" t="s">
        <v>10</v>
      </c>
      <c r="E475" s="8" t="s">
        <v>869</v>
      </c>
      <c r="F475" s="232" t="s">
        <v>78</v>
      </c>
      <c r="G475" s="238" t="s">
        <v>88</v>
      </c>
      <c r="H475" s="201">
        <v>14</v>
      </c>
      <c r="I475" s="235">
        <v>96282550</v>
      </c>
      <c r="J475" s="236"/>
      <c r="K475" s="95" t="s">
        <v>26</v>
      </c>
      <c r="L475" s="211" t="s">
        <v>1325</v>
      </c>
    </row>
    <row r="476" spans="2:12" ht="23.25" x14ac:dyDescent="0.5">
      <c r="B476" s="197">
        <v>613</v>
      </c>
      <c r="C476" s="123" t="s">
        <v>482</v>
      </c>
      <c r="D476" s="8" t="s">
        <v>17</v>
      </c>
      <c r="E476" s="8" t="s">
        <v>869</v>
      </c>
      <c r="F476" s="232" t="s">
        <v>78</v>
      </c>
      <c r="G476" s="238" t="s">
        <v>88</v>
      </c>
      <c r="H476" s="201">
        <v>14</v>
      </c>
      <c r="I476" s="235">
        <v>99954940</v>
      </c>
      <c r="J476" s="236"/>
      <c r="K476" s="95" t="s">
        <v>26</v>
      </c>
      <c r="L476" s="211" t="s">
        <v>1325</v>
      </c>
    </row>
    <row r="477" spans="2:12" ht="24" thickBot="1" x14ac:dyDescent="0.55000000000000004">
      <c r="B477" s="244">
        <v>614</v>
      </c>
      <c r="C477" s="245" t="s">
        <v>1122</v>
      </c>
      <c r="D477" s="8" t="s">
        <v>17</v>
      </c>
      <c r="E477" s="8" t="s">
        <v>869</v>
      </c>
      <c r="F477" s="246" t="s">
        <v>78</v>
      </c>
      <c r="G477" s="247" t="s">
        <v>88</v>
      </c>
      <c r="H477" s="225">
        <v>14</v>
      </c>
      <c r="I477" s="248">
        <v>22347337</v>
      </c>
      <c r="J477" s="249" t="s">
        <v>1357</v>
      </c>
      <c r="K477" s="228" t="s">
        <v>26</v>
      </c>
      <c r="L477" s="229" t="s">
        <v>1325</v>
      </c>
    </row>
    <row r="478" spans="2:12" x14ac:dyDescent="0.5">
      <c r="B478" s="196">
        <v>615</v>
      </c>
      <c r="C478" s="160"/>
      <c r="D478" s="160"/>
      <c r="E478" s="160"/>
      <c r="F478" s="161"/>
      <c r="G478" s="162"/>
      <c r="H478" s="173"/>
      <c r="I478" s="163"/>
      <c r="J478" s="164"/>
      <c r="K478" s="160"/>
      <c r="L478" s="165"/>
    </row>
    <row r="479" spans="2:12" x14ac:dyDescent="0.5">
      <c r="B479" s="93">
        <v>616</v>
      </c>
      <c r="C479" s="30"/>
      <c r="D479" s="30"/>
      <c r="E479" s="30"/>
      <c r="F479" s="92"/>
      <c r="G479" s="144"/>
      <c r="H479" s="20"/>
      <c r="I479" s="138"/>
      <c r="J479" s="139"/>
      <c r="K479" s="30"/>
      <c r="L479" s="83"/>
    </row>
    <row r="480" spans="2:12" x14ac:dyDescent="0.5">
      <c r="B480" s="93">
        <v>617</v>
      </c>
      <c r="C480" s="30"/>
      <c r="D480" s="30"/>
      <c r="E480" s="30"/>
      <c r="F480" s="92"/>
      <c r="G480" s="144"/>
      <c r="H480" s="20"/>
      <c r="I480" s="138"/>
      <c r="J480" s="139"/>
      <c r="K480" s="30"/>
      <c r="L480" s="83"/>
    </row>
    <row r="481" spans="2:12" x14ac:dyDescent="0.5">
      <c r="B481" s="93">
        <v>618</v>
      </c>
      <c r="C481" s="30"/>
      <c r="D481" s="30"/>
      <c r="E481" s="30"/>
      <c r="F481" s="92"/>
      <c r="G481" s="144"/>
      <c r="H481" s="20"/>
      <c r="I481" s="138"/>
      <c r="J481" s="139"/>
      <c r="K481" s="30"/>
      <c r="L481" s="83"/>
    </row>
    <row r="482" spans="2:12" x14ac:dyDescent="0.5">
      <c r="B482" s="93">
        <v>619</v>
      </c>
      <c r="C482" s="30"/>
      <c r="D482" s="30"/>
      <c r="E482" s="30"/>
      <c r="F482" s="92"/>
      <c r="G482" s="144"/>
      <c r="H482" s="20"/>
      <c r="I482" s="138"/>
      <c r="J482" s="139"/>
      <c r="K482" s="30"/>
      <c r="L482" s="83"/>
    </row>
    <row r="483" spans="2:12" x14ac:dyDescent="0.5">
      <c r="B483" s="93">
        <v>620</v>
      </c>
      <c r="C483" s="30"/>
      <c r="D483" s="30"/>
      <c r="E483" s="30"/>
      <c r="F483" s="92"/>
      <c r="G483" s="144"/>
      <c r="H483" s="20"/>
      <c r="I483" s="138"/>
      <c r="J483" s="139"/>
      <c r="K483" s="30"/>
      <c r="L483" s="83"/>
    </row>
    <row r="484" spans="2:12" x14ac:dyDescent="0.5">
      <c r="B484" s="93">
        <v>621</v>
      </c>
      <c r="C484" s="30"/>
      <c r="D484" s="30"/>
      <c r="E484" s="30"/>
      <c r="F484" s="92"/>
      <c r="G484" s="144"/>
      <c r="H484" s="20"/>
      <c r="I484" s="138"/>
      <c r="J484" s="139"/>
      <c r="K484" s="30"/>
      <c r="L484" s="83"/>
    </row>
    <row r="485" spans="2:12" x14ac:dyDescent="0.5">
      <c r="B485" s="93">
        <v>622</v>
      </c>
      <c r="C485" s="30"/>
      <c r="D485" s="30"/>
      <c r="E485" s="30"/>
      <c r="F485" s="92"/>
      <c r="G485" s="144"/>
      <c r="H485" s="20"/>
      <c r="I485" s="138"/>
      <c r="J485" s="139"/>
      <c r="K485" s="30"/>
      <c r="L485" s="83"/>
    </row>
    <row r="486" spans="2:12" x14ac:dyDescent="0.5">
      <c r="B486" s="93">
        <v>623</v>
      </c>
      <c r="C486" s="30"/>
      <c r="D486" s="30"/>
      <c r="E486" s="30"/>
      <c r="F486" s="92"/>
      <c r="G486" s="144"/>
      <c r="H486" s="20"/>
      <c r="I486" s="138"/>
      <c r="J486" s="139"/>
      <c r="K486" s="30"/>
      <c r="L486" s="83"/>
    </row>
    <row r="487" spans="2:12" x14ac:dyDescent="0.5">
      <c r="B487" s="93">
        <v>624</v>
      </c>
      <c r="C487" s="30"/>
      <c r="D487" s="30"/>
      <c r="E487" s="30"/>
      <c r="F487" s="92"/>
      <c r="G487" s="144"/>
      <c r="H487" s="20"/>
      <c r="I487" s="138"/>
      <c r="J487" s="139"/>
      <c r="K487" s="30"/>
      <c r="L487" s="83"/>
    </row>
    <row r="488" spans="2:12" x14ac:dyDescent="0.5">
      <c r="B488" s="93">
        <v>625</v>
      </c>
      <c r="C488" s="30"/>
      <c r="D488" s="30"/>
      <c r="E488" s="30"/>
      <c r="F488" s="92"/>
      <c r="G488" s="144"/>
      <c r="H488" s="20"/>
      <c r="I488" s="138"/>
      <c r="J488" s="139"/>
      <c r="K488" s="30"/>
      <c r="L488" s="83"/>
    </row>
    <row r="489" spans="2:12" x14ac:dyDescent="0.5">
      <c r="B489" s="93">
        <v>626</v>
      </c>
      <c r="C489" s="30"/>
      <c r="D489" s="30"/>
      <c r="E489" s="30"/>
      <c r="F489" s="92"/>
      <c r="G489" s="144"/>
      <c r="H489" s="20"/>
      <c r="I489" s="138"/>
      <c r="J489" s="139"/>
      <c r="K489" s="30"/>
      <c r="L489" s="83"/>
    </row>
    <row r="490" spans="2:12" x14ac:dyDescent="0.5">
      <c r="B490" s="93">
        <v>627</v>
      </c>
      <c r="C490" s="30"/>
      <c r="D490" s="30"/>
      <c r="E490" s="30"/>
      <c r="F490" s="92"/>
      <c r="G490" s="144"/>
      <c r="H490" s="20"/>
      <c r="I490" s="138"/>
      <c r="J490" s="139"/>
      <c r="K490" s="30"/>
      <c r="L490" s="83"/>
    </row>
    <row r="491" spans="2:12" x14ac:dyDescent="0.5">
      <c r="B491" s="93">
        <v>628</v>
      </c>
      <c r="C491" s="30"/>
      <c r="D491" s="30"/>
      <c r="E491" s="30"/>
      <c r="F491" s="92"/>
      <c r="G491" s="144"/>
      <c r="H491" s="20"/>
      <c r="I491" s="138"/>
      <c r="J491" s="139"/>
      <c r="K491" s="30"/>
      <c r="L491" s="83"/>
    </row>
    <row r="492" spans="2:12" x14ac:dyDescent="0.5">
      <c r="B492" s="93">
        <v>629</v>
      </c>
      <c r="C492" s="30"/>
      <c r="D492" s="30"/>
      <c r="E492" s="30"/>
      <c r="F492" s="92"/>
      <c r="G492" s="144"/>
      <c r="H492" s="20"/>
      <c r="I492" s="138"/>
      <c r="J492" s="139"/>
      <c r="K492" s="30"/>
      <c r="L492" s="83"/>
    </row>
    <row r="493" spans="2:12" x14ac:dyDescent="0.5">
      <c r="B493" s="93">
        <v>630</v>
      </c>
      <c r="C493" s="30"/>
      <c r="D493" s="30"/>
      <c r="E493" s="30"/>
      <c r="F493" s="92"/>
      <c r="G493" s="144"/>
      <c r="H493" s="20"/>
      <c r="I493" s="138"/>
      <c r="J493" s="139"/>
      <c r="K493" s="30"/>
      <c r="L493" s="83"/>
    </row>
    <row r="494" spans="2:12" x14ac:dyDescent="0.5">
      <c r="B494" s="93">
        <v>631</v>
      </c>
      <c r="C494" s="30"/>
      <c r="D494" s="30"/>
      <c r="E494" s="30"/>
      <c r="F494" s="92"/>
      <c r="G494" s="144"/>
      <c r="H494" s="20"/>
      <c r="I494" s="138"/>
      <c r="J494" s="139"/>
      <c r="K494" s="30"/>
      <c r="L494" s="83"/>
    </row>
    <row r="495" spans="2:12" x14ac:dyDescent="0.5">
      <c r="B495" s="93">
        <v>632</v>
      </c>
      <c r="C495" s="30"/>
      <c r="D495" s="30"/>
      <c r="E495" s="30"/>
      <c r="F495" s="92"/>
      <c r="G495" s="144"/>
      <c r="H495" s="20"/>
      <c r="I495" s="138"/>
      <c r="J495" s="139"/>
      <c r="K495" s="30"/>
      <c r="L495" s="83"/>
    </row>
    <row r="496" spans="2:12" x14ac:dyDescent="0.5">
      <c r="B496" s="93">
        <v>633</v>
      </c>
      <c r="C496" s="30"/>
      <c r="D496" s="30"/>
      <c r="E496" s="30"/>
      <c r="F496" s="92"/>
      <c r="G496" s="144"/>
      <c r="H496" s="20"/>
      <c r="I496" s="138"/>
      <c r="J496" s="139"/>
      <c r="K496" s="30"/>
      <c r="L496" s="83"/>
    </row>
    <row r="497" spans="2:12" x14ac:dyDescent="0.5">
      <c r="B497" s="93">
        <v>634</v>
      </c>
      <c r="C497" s="30"/>
      <c r="D497" s="30"/>
      <c r="E497" s="30"/>
      <c r="F497" s="92"/>
      <c r="G497" s="144"/>
      <c r="H497" s="20"/>
      <c r="I497" s="138"/>
      <c r="J497" s="139"/>
      <c r="K497" s="30"/>
      <c r="L497" s="83"/>
    </row>
    <row r="498" spans="2:12" x14ac:dyDescent="0.5">
      <c r="B498" s="93">
        <v>635</v>
      </c>
      <c r="C498" s="30"/>
      <c r="D498" s="30"/>
      <c r="E498" s="30"/>
      <c r="F498" s="92"/>
      <c r="G498" s="144"/>
      <c r="H498" s="20"/>
      <c r="I498" s="138"/>
      <c r="J498" s="139"/>
      <c r="K498" s="30"/>
      <c r="L498" s="83"/>
    </row>
    <row r="499" spans="2:12" x14ac:dyDescent="0.5">
      <c r="B499" s="93">
        <v>636</v>
      </c>
      <c r="C499" s="30"/>
      <c r="D499" s="30"/>
      <c r="E499" s="30"/>
      <c r="F499" s="92"/>
      <c r="G499" s="144"/>
      <c r="H499" s="20"/>
      <c r="I499" s="138"/>
      <c r="J499" s="139"/>
      <c r="K499" s="30"/>
      <c r="L499" s="83"/>
    </row>
    <row r="500" spans="2:12" x14ac:dyDescent="0.5">
      <c r="B500" s="93">
        <v>637</v>
      </c>
      <c r="C500" s="30"/>
      <c r="D500" s="30"/>
      <c r="E500" s="30"/>
      <c r="F500" s="92"/>
      <c r="G500" s="144"/>
      <c r="H500" s="20"/>
      <c r="I500" s="138"/>
      <c r="J500" s="139"/>
      <c r="K500" s="30"/>
      <c r="L500" s="83"/>
    </row>
    <row r="501" spans="2:12" x14ac:dyDescent="0.5">
      <c r="B501" s="93">
        <v>638</v>
      </c>
      <c r="C501" s="30"/>
      <c r="D501" s="30"/>
      <c r="E501" s="30"/>
      <c r="F501" s="92"/>
      <c r="G501" s="144"/>
      <c r="H501" s="20"/>
      <c r="I501" s="138"/>
      <c r="J501" s="139"/>
      <c r="K501" s="30"/>
      <c r="L501" s="83"/>
    </row>
    <row r="502" spans="2:12" x14ac:dyDescent="0.5">
      <c r="B502" s="93">
        <v>639</v>
      </c>
      <c r="C502" s="30"/>
      <c r="D502" s="30"/>
      <c r="E502" s="30"/>
      <c r="F502" s="92"/>
      <c r="G502" s="144"/>
      <c r="H502" s="20"/>
      <c r="I502" s="138"/>
      <c r="J502" s="139"/>
      <c r="K502" s="30"/>
      <c r="L502" s="83"/>
    </row>
    <row r="503" spans="2:12" x14ac:dyDescent="0.5">
      <c r="B503" s="93">
        <v>640</v>
      </c>
      <c r="C503" s="30"/>
      <c r="D503" s="30"/>
      <c r="E503" s="30"/>
      <c r="F503" s="92"/>
      <c r="G503" s="144"/>
      <c r="H503" s="20"/>
      <c r="I503" s="138"/>
      <c r="J503" s="139"/>
      <c r="K503" s="30"/>
      <c r="L503" s="83"/>
    </row>
    <row r="504" spans="2:12" x14ac:dyDescent="0.5">
      <c r="B504" s="93">
        <v>641</v>
      </c>
      <c r="C504" s="30"/>
      <c r="D504" s="30"/>
      <c r="E504" s="30"/>
      <c r="F504" s="92"/>
      <c r="G504" s="144"/>
      <c r="H504" s="20"/>
      <c r="I504" s="138"/>
      <c r="J504" s="139"/>
      <c r="K504" s="30"/>
      <c r="L504" s="83"/>
    </row>
    <row r="505" spans="2:12" x14ac:dyDescent="0.5">
      <c r="B505" s="93">
        <v>642</v>
      </c>
      <c r="C505" s="30"/>
      <c r="D505" s="30"/>
      <c r="E505" s="30"/>
      <c r="F505" s="92"/>
      <c r="G505" s="144"/>
      <c r="H505" s="20"/>
      <c r="I505" s="138"/>
      <c r="J505" s="139"/>
      <c r="K505" s="30"/>
      <c r="L505" s="83"/>
    </row>
    <row r="506" spans="2:12" x14ac:dyDescent="0.5">
      <c r="B506" s="93">
        <v>643</v>
      </c>
      <c r="C506" s="30"/>
      <c r="D506" s="30"/>
      <c r="E506" s="30"/>
      <c r="F506" s="92"/>
      <c r="G506" s="144"/>
      <c r="H506" s="20"/>
      <c r="I506" s="138"/>
      <c r="J506" s="139"/>
      <c r="K506" s="30"/>
      <c r="L506" s="83"/>
    </row>
    <row r="507" spans="2:12" x14ac:dyDescent="0.5">
      <c r="B507" s="93">
        <v>644</v>
      </c>
      <c r="C507" s="30"/>
      <c r="D507" s="30"/>
      <c r="E507" s="30"/>
      <c r="F507" s="92"/>
      <c r="G507" s="144"/>
      <c r="H507" s="20"/>
      <c r="I507" s="138"/>
      <c r="J507" s="139"/>
      <c r="K507" s="30"/>
      <c r="L507" s="83"/>
    </row>
    <row r="508" spans="2:12" x14ac:dyDescent="0.5">
      <c r="B508" s="93">
        <v>645</v>
      </c>
      <c r="C508" s="30"/>
      <c r="D508" s="30"/>
      <c r="E508" s="30"/>
      <c r="F508" s="92"/>
      <c r="G508" s="144"/>
      <c r="H508" s="20"/>
      <c r="I508" s="138"/>
      <c r="J508" s="139"/>
      <c r="K508" s="30"/>
      <c r="L508" s="83"/>
    </row>
    <row r="509" spans="2:12" x14ac:dyDescent="0.5">
      <c r="B509" s="93">
        <v>646</v>
      </c>
      <c r="C509" s="30"/>
      <c r="D509" s="30"/>
      <c r="E509" s="30"/>
      <c r="F509" s="92"/>
      <c r="G509" s="144"/>
      <c r="H509" s="20"/>
      <c r="I509" s="138"/>
      <c r="J509" s="139"/>
      <c r="K509" s="30"/>
      <c r="L509" s="83"/>
    </row>
    <row r="510" spans="2:12" x14ac:dyDescent="0.5">
      <c r="B510" s="93">
        <v>647</v>
      </c>
      <c r="C510" s="30"/>
      <c r="D510" s="30"/>
      <c r="E510" s="30"/>
      <c r="F510" s="92"/>
      <c r="G510" s="144"/>
      <c r="H510" s="20"/>
      <c r="I510" s="138"/>
      <c r="J510" s="139"/>
      <c r="K510" s="30"/>
      <c r="L510" s="83"/>
    </row>
    <row r="511" spans="2:12" x14ac:dyDescent="0.5">
      <c r="B511" s="93">
        <v>648</v>
      </c>
      <c r="C511" s="30"/>
      <c r="D511" s="30"/>
      <c r="E511" s="30"/>
      <c r="F511" s="92"/>
      <c r="G511" s="144"/>
      <c r="H511" s="20"/>
      <c r="I511" s="138"/>
      <c r="J511" s="139"/>
      <c r="K511" s="30"/>
      <c r="L511" s="83"/>
    </row>
    <row r="512" spans="2:12" x14ac:dyDescent="0.5">
      <c r="B512" s="93">
        <v>649</v>
      </c>
      <c r="C512" s="30"/>
      <c r="D512" s="30"/>
      <c r="E512" s="30"/>
      <c r="F512" s="92"/>
      <c r="G512" s="144"/>
      <c r="H512" s="20"/>
      <c r="I512" s="138"/>
      <c r="J512" s="139"/>
      <c r="K512" s="30"/>
      <c r="L512" s="83"/>
    </row>
    <row r="513" spans="2:12" x14ac:dyDescent="0.5">
      <c r="B513" s="93">
        <v>650</v>
      </c>
      <c r="C513" s="30"/>
      <c r="D513" s="30"/>
      <c r="E513" s="30"/>
      <c r="F513" s="92"/>
      <c r="G513" s="144"/>
      <c r="H513" s="20"/>
      <c r="I513" s="138"/>
      <c r="J513" s="139"/>
      <c r="K513" s="30"/>
      <c r="L513" s="83"/>
    </row>
    <row r="514" spans="2:12" x14ac:dyDescent="0.5">
      <c r="B514" s="93">
        <v>651</v>
      </c>
      <c r="C514" s="30"/>
      <c r="D514" s="30"/>
      <c r="E514" s="30"/>
      <c r="F514" s="92"/>
      <c r="G514" s="144"/>
      <c r="H514" s="20"/>
      <c r="I514" s="138"/>
      <c r="J514" s="139"/>
      <c r="K514" s="30"/>
      <c r="L514" s="83"/>
    </row>
    <row r="515" spans="2:12" x14ac:dyDescent="0.5">
      <c r="B515" s="93">
        <v>652</v>
      </c>
      <c r="C515" s="30"/>
      <c r="D515" s="30"/>
      <c r="E515" s="30"/>
      <c r="F515" s="92"/>
      <c r="G515" s="144"/>
      <c r="H515" s="20"/>
      <c r="I515" s="138"/>
      <c r="J515" s="139"/>
      <c r="K515" s="30"/>
      <c r="L515" s="83"/>
    </row>
    <row r="516" spans="2:12" x14ac:dyDescent="0.5">
      <c r="B516" s="93">
        <v>653</v>
      </c>
      <c r="C516" s="30"/>
      <c r="D516" s="30"/>
      <c r="E516" s="30"/>
      <c r="F516" s="92"/>
      <c r="G516" s="144"/>
      <c r="H516" s="20"/>
      <c r="I516" s="138"/>
      <c r="J516" s="139"/>
      <c r="K516" s="30"/>
      <c r="L516" s="83"/>
    </row>
    <row r="517" spans="2:12" x14ac:dyDescent="0.5">
      <c r="B517" s="93">
        <v>654</v>
      </c>
      <c r="C517" s="30"/>
      <c r="D517" s="30"/>
      <c r="E517" s="30"/>
      <c r="F517" s="92"/>
      <c r="G517" s="144"/>
      <c r="H517" s="20"/>
      <c r="I517" s="138"/>
      <c r="J517" s="139"/>
      <c r="K517" s="30"/>
      <c r="L517" s="83"/>
    </row>
    <row r="518" spans="2:12" x14ac:dyDescent="0.5">
      <c r="B518" s="93">
        <v>655</v>
      </c>
      <c r="C518" s="30"/>
      <c r="D518" s="30"/>
      <c r="E518" s="30"/>
      <c r="F518" s="92"/>
      <c r="G518" s="144"/>
      <c r="H518" s="20"/>
      <c r="I518" s="138"/>
      <c r="J518" s="139"/>
      <c r="K518" s="30"/>
      <c r="L518" s="83"/>
    </row>
    <row r="519" spans="2:12" x14ac:dyDescent="0.5">
      <c r="B519" s="93">
        <v>656</v>
      </c>
      <c r="C519" s="30"/>
      <c r="D519" s="30"/>
      <c r="E519" s="30"/>
      <c r="F519" s="92"/>
      <c r="G519" s="144"/>
      <c r="H519" s="20"/>
      <c r="I519" s="138"/>
      <c r="J519" s="139"/>
      <c r="K519" s="30"/>
      <c r="L519" s="83"/>
    </row>
    <row r="520" spans="2:12" x14ac:dyDescent="0.5">
      <c r="B520" s="93">
        <v>657</v>
      </c>
      <c r="C520" s="30"/>
      <c r="D520" s="30"/>
      <c r="E520" s="30"/>
      <c r="F520" s="92"/>
      <c r="G520" s="144"/>
      <c r="H520" s="20"/>
      <c r="I520" s="138"/>
      <c r="J520" s="139"/>
      <c r="K520" s="30"/>
      <c r="L520" s="83"/>
    </row>
    <row r="521" spans="2:12" x14ac:dyDescent="0.5">
      <c r="B521" s="93">
        <v>658</v>
      </c>
      <c r="C521" s="30"/>
      <c r="D521" s="30"/>
      <c r="E521" s="30"/>
      <c r="F521" s="92"/>
      <c r="G521" s="144"/>
      <c r="H521" s="20"/>
      <c r="I521" s="138"/>
      <c r="J521" s="139"/>
      <c r="K521" s="30"/>
      <c r="L521" s="83"/>
    </row>
    <row r="522" spans="2:12" x14ac:dyDescent="0.5">
      <c r="B522" s="93">
        <v>659</v>
      </c>
      <c r="C522" s="30"/>
      <c r="D522" s="30"/>
      <c r="E522" s="30"/>
      <c r="F522" s="92"/>
      <c r="G522" s="144"/>
      <c r="H522" s="20"/>
      <c r="I522" s="138"/>
      <c r="J522" s="139"/>
      <c r="K522" s="30"/>
      <c r="L522" s="83"/>
    </row>
    <row r="523" spans="2:12" x14ac:dyDescent="0.5">
      <c r="B523" s="93">
        <v>660</v>
      </c>
      <c r="C523" s="30"/>
      <c r="D523" s="30"/>
      <c r="E523" s="30"/>
      <c r="F523" s="92"/>
      <c r="G523" s="144"/>
      <c r="H523" s="20"/>
      <c r="I523" s="138"/>
      <c r="J523" s="139"/>
      <c r="K523" s="30"/>
      <c r="L523" s="83"/>
    </row>
    <row r="524" spans="2:12" x14ac:dyDescent="0.5">
      <c r="B524" s="93">
        <v>661</v>
      </c>
      <c r="C524" s="30"/>
      <c r="D524" s="30"/>
      <c r="E524" s="30"/>
      <c r="F524" s="92"/>
      <c r="G524" s="144"/>
      <c r="H524" s="20"/>
      <c r="I524" s="138"/>
      <c r="J524" s="139"/>
      <c r="K524" s="30"/>
      <c r="L524" s="83"/>
    </row>
    <row r="525" spans="2:12" x14ac:dyDescent="0.5">
      <c r="B525" s="93">
        <v>662</v>
      </c>
      <c r="C525" s="30"/>
      <c r="D525" s="30"/>
      <c r="E525" s="30"/>
      <c r="F525" s="92"/>
      <c r="G525" s="144"/>
      <c r="H525" s="20"/>
      <c r="I525" s="138"/>
      <c r="J525" s="139"/>
      <c r="K525" s="30"/>
      <c r="L525" s="83"/>
    </row>
    <row r="526" spans="2:12" x14ac:dyDescent="0.5">
      <c r="B526" s="93">
        <v>663</v>
      </c>
      <c r="C526" s="30"/>
      <c r="D526" s="30"/>
      <c r="E526" s="30"/>
      <c r="F526" s="92"/>
      <c r="G526" s="144"/>
      <c r="H526" s="20"/>
      <c r="I526" s="138"/>
      <c r="J526" s="139"/>
      <c r="K526" s="30"/>
      <c r="L526" s="83"/>
    </row>
    <row r="527" spans="2:12" x14ac:dyDescent="0.5">
      <c r="B527" s="93">
        <v>664</v>
      </c>
      <c r="C527" s="30"/>
      <c r="D527" s="30"/>
      <c r="E527" s="30"/>
      <c r="F527" s="92"/>
      <c r="G527" s="144"/>
      <c r="H527" s="20"/>
      <c r="I527" s="138"/>
      <c r="J527" s="139"/>
      <c r="K527" s="30"/>
      <c r="L527" s="83"/>
    </row>
    <row r="528" spans="2:12" x14ac:dyDescent="0.5">
      <c r="B528" s="93">
        <v>665</v>
      </c>
      <c r="C528" s="30"/>
      <c r="D528" s="30"/>
      <c r="E528" s="30"/>
      <c r="F528" s="92"/>
      <c r="G528" s="144"/>
      <c r="H528" s="20"/>
      <c r="I528" s="138"/>
      <c r="J528" s="139"/>
      <c r="K528" s="30"/>
      <c r="L528" s="83"/>
    </row>
    <row r="529" spans="2:12" x14ac:dyDescent="0.5">
      <c r="B529" s="93">
        <v>666</v>
      </c>
      <c r="C529" s="30"/>
      <c r="D529" s="30"/>
      <c r="E529" s="30"/>
      <c r="F529" s="92"/>
      <c r="G529" s="144"/>
      <c r="H529" s="20"/>
      <c r="I529" s="138"/>
      <c r="J529" s="139"/>
      <c r="K529" s="30"/>
      <c r="L529" s="83"/>
    </row>
    <row r="530" spans="2:12" x14ac:dyDescent="0.5">
      <c r="B530" s="93">
        <v>667</v>
      </c>
      <c r="C530" s="30"/>
      <c r="D530" s="30"/>
      <c r="E530" s="30"/>
      <c r="F530" s="92"/>
      <c r="G530" s="144"/>
      <c r="H530" s="20"/>
      <c r="I530" s="138"/>
      <c r="J530" s="139"/>
      <c r="K530" s="30"/>
      <c r="L530" s="83"/>
    </row>
    <row r="531" spans="2:12" x14ac:dyDescent="0.5">
      <c r="B531" s="93">
        <v>668</v>
      </c>
      <c r="C531" s="30"/>
      <c r="D531" s="30"/>
      <c r="E531" s="30"/>
      <c r="F531" s="92"/>
      <c r="G531" s="144"/>
      <c r="H531" s="20"/>
      <c r="I531" s="138"/>
      <c r="J531" s="139"/>
      <c r="K531" s="30"/>
      <c r="L531" s="83"/>
    </row>
    <row r="532" spans="2:12" x14ac:dyDescent="0.5">
      <c r="B532" s="93">
        <v>669</v>
      </c>
      <c r="C532" s="30"/>
      <c r="D532" s="30"/>
      <c r="E532" s="30"/>
      <c r="F532" s="92"/>
      <c r="G532" s="144"/>
      <c r="H532" s="20"/>
      <c r="I532" s="138"/>
      <c r="J532" s="139"/>
      <c r="K532" s="30"/>
      <c r="L532" s="83"/>
    </row>
    <row r="533" spans="2:12" x14ac:dyDescent="0.5">
      <c r="B533" s="93">
        <v>670</v>
      </c>
      <c r="C533" s="30"/>
      <c r="D533" s="30"/>
      <c r="E533" s="30"/>
      <c r="F533" s="92"/>
      <c r="G533" s="144"/>
      <c r="H533" s="20"/>
      <c r="I533" s="138"/>
      <c r="J533" s="139"/>
      <c r="K533" s="30"/>
      <c r="L533" s="83"/>
    </row>
    <row r="534" spans="2:12" x14ac:dyDescent="0.5">
      <c r="B534" s="93">
        <v>671</v>
      </c>
      <c r="C534" s="30"/>
      <c r="D534" s="30"/>
      <c r="E534" s="30"/>
      <c r="F534" s="92"/>
      <c r="G534" s="144"/>
      <c r="H534" s="20"/>
      <c r="I534" s="138"/>
      <c r="J534" s="139"/>
      <c r="K534" s="30"/>
      <c r="L534" s="83"/>
    </row>
    <row r="535" spans="2:12" x14ac:dyDescent="0.5">
      <c r="B535" s="93">
        <v>672</v>
      </c>
      <c r="C535" s="30"/>
      <c r="D535" s="30"/>
      <c r="E535" s="30"/>
      <c r="F535" s="92"/>
      <c r="G535" s="144"/>
      <c r="H535" s="20"/>
      <c r="I535" s="138"/>
      <c r="J535" s="139"/>
      <c r="K535" s="30"/>
      <c r="L535" s="83"/>
    </row>
    <row r="536" spans="2:12" x14ac:dyDescent="0.5">
      <c r="B536" s="93">
        <v>673</v>
      </c>
      <c r="C536" s="30"/>
      <c r="D536" s="30"/>
      <c r="E536" s="30"/>
      <c r="F536" s="92"/>
      <c r="G536" s="144"/>
      <c r="H536" s="20"/>
      <c r="I536" s="138"/>
      <c r="J536" s="139"/>
      <c r="K536" s="30"/>
      <c r="L536" s="83"/>
    </row>
    <row r="537" spans="2:12" x14ac:dyDescent="0.5">
      <c r="B537" s="93">
        <v>674</v>
      </c>
      <c r="C537" s="30"/>
      <c r="D537" s="30"/>
      <c r="E537" s="30"/>
      <c r="F537" s="92"/>
      <c r="G537" s="144"/>
      <c r="H537" s="20"/>
      <c r="I537" s="138"/>
      <c r="J537" s="139"/>
      <c r="K537" s="30"/>
      <c r="L537" s="83"/>
    </row>
    <row r="538" spans="2:12" x14ac:dyDescent="0.5">
      <c r="B538" s="93">
        <v>675</v>
      </c>
      <c r="C538" s="30"/>
      <c r="D538" s="30"/>
      <c r="E538" s="30"/>
      <c r="F538" s="92"/>
      <c r="G538" s="144"/>
      <c r="H538" s="20"/>
      <c r="I538" s="138"/>
      <c r="J538" s="139"/>
      <c r="K538" s="30"/>
      <c r="L538" s="83"/>
    </row>
    <row r="539" spans="2:12" x14ac:dyDescent="0.5">
      <c r="B539" s="93">
        <v>676</v>
      </c>
      <c r="C539" s="30"/>
      <c r="D539" s="30"/>
      <c r="E539" s="30"/>
      <c r="F539" s="92"/>
      <c r="G539" s="144"/>
      <c r="H539" s="20"/>
      <c r="I539" s="138"/>
      <c r="J539" s="139"/>
      <c r="K539" s="30"/>
      <c r="L539" s="83"/>
    </row>
    <row r="540" spans="2:12" x14ac:dyDescent="0.5">
      <c r="B540" s="93">
        <v>677</v>
      </c>
      <c r="C540" s="30"/>
      <c r="D540" s="30"/>
      <c r="E540" s="30"/>
      <c r="F540" s="92"/>
      <c r="G540" s="144"/>
      <c r="H540" s="20"/>
      <c r="I540" s="138"/>
      <c r="J540" s="139"/>
      <c r="K540" s="30"/>
      <c r="L540" s="83"/>
    </row>
    <row r="541" spans="2:12" x14ac:dyDescent="0.5">
      <c r="B541" s="93">
        <v>678</v>
      </c>
      <c r="C541" s="30"/>
      <c r="D541" s="30"/>
      <c r="E541" s="30"/>
      <c r="F541" s="92"/>
      <c r="G541" s="144"/>
      <c r="H541" s="20"/>
      <c r="I541" s="138"/>
      <c r="J541" s="139"/>
      <c r="K541" s="30"/>
      <c r="L541" s="83"/>
    </row>
    <row r="542" spans="2:12" x14ac:dyDescent="0.5">
      <c r="B542" s="93">
        <v>679</v>
      </c>
      <c r="C542" s="30"/>
      <c r="D542" s="30"/>
      <c r="E542" s="30"/>
      <c r="F542" s="92"/>
      <c r="G542" s="144"/>
      <c r="H542" s="20"/>
      <c r="I542" s="138"/>
      <c r="J542" s="139"/>
      <c r="K542" s="30"/>
      <c r="L542" s="83"/>
    </row>
    <row r="543" spans="2:12" x14ac:dyDescent="0.5">
      <c r="B543" s="93">
        <v>680</v>
      </c>
      <c r="C543" s="30"/>
      <c r="D543" s="30"/>
      <c r="E543" s="30"/>
      <c r="F543" s="92"/>
      <c r="G543" s="144"/>
      <c r="H543" s="20"/>
      <c r="I543" s="138"/>
      <c r="J543" s="139"/>
      <c r="K543" s="30"/>
      <c r="L543" s="83"/>
    </row>
    <row r="544" spans="2:12" x14ac:dyDescent="0.5">
      <c r="B544" s="93">
        <v>681</v>
      </c>
      <c r="C544" s="30"/>
      <c r="D544" s="30"/>
      <c r="E544" s="30"/>
      <c r="F544" s="92"/>
      <c r="G544" s="144"/>
      <c r="H544" s="20"/>
      <c r="I544" s="138"/>
      <c r="J544" s="139"/>
      <c r="K544" s="30"/>
      <c r="L544" s="83"/>
    </row>
    <row r="545" spans="2:12" x14ac:dyDescent="0.5">
      <c r="B545" s="93">
        <v>682</v>
      </c>
      <c r="C545" s="30"/>
      <c r="D545" s="30"/>
      <c r="E545" s="30"/>
      <c r="F545" s="92"/>
      <c r="G545" s="144"/>
      <c r="H545" s="20"/>
      <c r="I545" s="138"/>
      <c r="J545" s="139"/>
      <c r="K545" s="30"/>
      <c r="L545" s="83"/>
    </row>
    <row r="546" spans="2:12" x14ac:dyDescent="0.5">
      <c r="B546" s="93">
        <v>683</v>
      </c>
      <c r="C546" s="30"/>
      <c r="D546" s="30"/>
      <c r="E546" s="30"/>
      <c r="F546" s="92"/>
      <c r="G546" s="144"/>
      <c r="H546" s="20"/>
      <c r="I546" s="138"/>
      <c r="J546" s="139"/>
      <c r="K546" s="30"/>
      <c r="L546" s="83"/>
    </row>
    <row r="547" spans="2:12" x14ac:dyDescent="0.5">
      <c r="B547" s="93">
        <v>684</v>
      </c>
      <c r="C547" s="30"/>
      <c r="D547" s="30"/>
      <c r="E547" s="30"/>
      <c r="F547" s="92"/>
      <c r="G547" s="144"/>
      <c r="H547" s="20"/>
      <c r="I547" s="138"/>
      <c r="J547" s="139"/>
      <c r="K547" s="30"/>
      <c r="L547" s="83"/>
    </row>
    <row r="548" spans="2:12" x14ac:dyDescent="0.5">
      <c r="B548" s="93">
        <v>685</v>
      </c>
      <c r="C548" s="30"/>
      <c r="D548" s="30"/>
      <c r="E548" s="30"/>
      <c r="F548" s="92"/>
      <c r="G548" s="144"/>
      <c r="H548" s="20"/>
      <c r="I548" s="138"/>
      <c r="J548" s="139"/>
      <c r="K548" s="30"/>
      <c r="L548" s="83"/>
    </row>
    <row r="549" spans="2:12" x14ac:dyDescent="0.5">
      <c r="B549" s="93">
        <v>686</v>
      </c>
      <c r="C549" s="30"/>
      <c r="D549" s="30"/>
      <c r="E549" s="30"/>
      <c r="F549" s="92"/>
      <c r="G549" s="144"/>
      <c r="H549" s="20"/>
      <c r="I549" s="138"/>
      <c r="J549" s="139"/>
      <c r="K549" s="30"/>
      <c r="L549" s="83"/>
    </row>
    <row r="550" spans="2:12" x14ac:dyDescent="0.5">
      <c r="B550" s="93">
        <v>687</v>
      </c>
      <c r="C550" s="30"/>
      <c r="D550" s="30"/>
      <c r="E550" s="30"/>
      <c r="F550" s="92"/>
      <c r="G550" s="144"/>
      <c r="H550" s="20"/>
      <c r="I550" s="138"/>
      <c r="J550" s="139"/>
      <c r="K550" s="30"/>
      <c r="L550" s="83"/>
    </row>
    <row r="551" spans="2:12" x14ac:dyDescent="0.5">
      <c r="B551" s="93">
        <v>688</v>
      </c>
      <c r="C551" s="30"/>
      <c r="D551" s="30"/>
      <c r="E551" s="30"/>
      <c r="F551" s="92"/>
      <c r="G551" s="144"/>
      <c r="H551" s="20"/>
      <c r="I551" s="138"/>
      <c r="J551" s="139"/>
      <c r="K551" s="30"/>
      <c r="L551" s="83"/>
    </row>
    <row r="552" spans="2:12" x14ac:dyDescent="0.5">
      <c r="B552" s="93">
        <v>689</v>
      </c>
      <c r="C552" s="30"/>
      <c r="D552" s="30"/>
      <c r="E552" s="30"/>
      <c r="F552" s="92"/>
      <c r="G552" s="144"/>
      <c r="H552" s="20"/>
      <c r="I552" s="138"/>
      <c r="J552" s="139"/>
      <c r="K552" s="30"/>
      <c r="L552" s="83"/>
    </row>
    <row r="553" spans="2:12" x14ac:dyDescent="0.5">
      <c r="B553" s="93">
        <v>690</v>
      </c>
      <c r="C553" s="30"/>
      <c r="D553" s="30"/>
      <c r="E553" s="30"/>
      <c r="F553" s="92"/>
      <c r="G553" s="144"/>
      <c r="H553" s="20"/>
      <c r="I553" s="138"/>
      <c r="J553" s="139"/>
      <c r="K553" s="30"/>
      <c r="L553" s="83"/>
    </row>
    <row r="554" spans="2:12" x14ac:dyDescent="0.5">
      <c r="B554" s="93">
        <v>691</v>
      </c>
      <c r="C554" s="30"/>
      <c r="D554" s="30"/>
      <c r="E554" s="30"/>
      <c r="F554" s="92"/>
      <c r="G554" s="144"/>
      <c r="H554" s="20"/>
      <c r="I554" s="138"/>
      <c r="J554" s="139"/>
      <c r="K554" s="30"/>
      <c r="L554" s="83"/>
    </row>
    <row r="555" spans="2:12" x14ac:dyDescent="0.5">
      <c r="B555" s="93">
        <v>692</v>
      </c>
      <c r="C555" s="30"/>
      <c r="D555" s="30"/>
      <c r="E555" s="30"/>
      <c r="F555" s="92"/>
      <c r="G555" s="144"/>
      <c r="H555" s="20"/>
      <c r="I555" s="138"/>
      <c r="J555" s="139"/>
      <c r="K555" s="30"/>
      <c r="L555" s="83"/>
    </row>
    <row r="556" spans="2:12" x14ac:dyDescent="0.5">
      <c r="B556" s="93">
        <v>693</v>
      </c>
      <c r="C556" s="30"/>
      <c r="D556" s="30"/>
      <c r="E556" s="30"/>
      <c r="F556" s="92"/>
      <c r="G556" s="144"/>
      <c r="H556" s="20"/>
      <c r="I556" s="138"/>
      <c r="J556" s="139"/>
      <c r="K556" s="30"/>
      <c r="L556" s="83"/>
    </row>
    <row r="557" spans="2:12" x14ac:dyDescent="0.5">
      <c r="B557" s="93">
        <v>694</v>
      </c>
      <c r="C557" s="30"/>
      <c r="D557" s="30"/>
      <c r="E557" s="30"/>
      <c r="F557" s="92"/>
      <c r="G557" s="144"/>
      <c r="H557" s="20"/>
      <c r="I557" s="138"/>
      <c r="J557" s="139"/>
      <c r="K557" s="30"/>
      <c r="L557" s="83"/>
    </row>
    <row r="558" spans="2:12" x14ac:dyDescent="0.5">
      <c r="B558" s="93">
        <v>695</v>
      </c>
      <c r="C558" s="30"/>
      <c r="D558" s="30"/>
      <c r="E558" s="30"/>
      <c r="F558" s="92"/>
      <c r="G558" s="144"/>
      <c r="H558" s="20"/>
      <c r="I558" s="138"/>
      <c r="J558" s="139"/>
      <c r="K558" s="30"/>
      <c r="L558" s="83"/>
    </row>
    <row r="559" spans="2:12" x14ac:dyDescent="0.5">
      <c r="B559" s="93">
        <v>696</v>
      </c>
      <c r="C559" s="30"/>
      <c r="D559" s="30"/>
      <c r="E559" s="30"/>
      <c r="F559" s="92"/>
      <c r="G559" s="144"/>
      <c r="H559" s="20"/>
      <c r="I559" s="138"/>
      <c r="J559" s="139"/>
      <c r="K559" s="30"/>
      <c r="L559" s="83"/>
    </row>
    <row r="560" spans="2:12" x14ac:dyDescent="0.5">
      <c r="B560" s="93">
        <v>697</v>
      </c>
      <c r="C560" s="30"/>
      <c r="D560" s="30"/>
      <c r="E560" s="30"/>
      <c r="F560" s="92"/>
      <c r="G560" s="144"/>
      <c r="H560" s="20"/>
      <c r="I560" s="138"/>
      <c r="J560" s="139"/>
      <c r="K560" s="30"/>
      <c r="L560" s="83"/>
    </row>
    <row r="561" spans="2:12" x14ac:dyDescent="0.5">
      <c r="B561" s="93">
        <v>698</v>
      </c>
      <c r="C561" s="30"/>
      <c r="D561" s="30"/>
      <c r="E561" s="30"/>
      <c r="F561" s="92"/>
      <c r="G561" s="144"/>
      <c r="H561" s="20"/>
      <c r="I561" s="138"/>
      <c r="J561" s="139"/>
      <c r="K561" s="30"/>
      <c r="L561" s="83"/>
    </row>
    <row r="562" spans="2:12" x14ac:dyDescent="0.5">
      <c r="B562" s="93">
        <v>699</v>
      </c>
      <c r="C562" s="30"/>
      <c r="D562" s="30"/>
      <c r="E562" s="30"/>
      <c r="F562" s="92"/>
      <c r="G562" s="144"/>
      <c r="H562" s="20"/>
      <c r="I562" s="138"/>
      <c r="J562" s="139"/>
      <c r="K562" s="30"/>
      <c r="L562" s="83"/>
    </row>
    <row r="563" spans="2:12" x14ac:dyDescent="0.5">
      <c r="B563" s="93">
        <v>700</v>
      </c>
      <c r="C563" s="30"/>
      <c r="D563" s="30"/>
      <c r="E563" s="30"/>
      <c r="F563" s="92"/>
      <c r="G563" s="144"/>
      <c r="H563" s="20"/>
      <c r="I563" s="138"/>
      <c r="J563" s="139"/>
      <c r="K563" s="30"/>
      <c r="L563" s="83"/>
    </row>
    <row r="564" spans="2:12" x14ac:dyDescent="0.5">
      <c r="B564" s="93">
        <v>701</v>
      </c>
      <c r="C564" s="30"/>
      <c r="D564" s="30"/>
      <c r="E564" s="30"/>
      <c r="F564" s="92"/>
      <c r="G564" s="144"/>
      <c r="H564" s="20"/>
      <c r="I564" s="138"/>
      <c r="J564" s="139"/>
      <c r="K564" s="30"/>
      <c r="L564" s="83"/>
    </row>
    <row r="565" spans="2:12" x14ac:dyDescent="0.5">
      <c r="B565" s="93">
        <v>702</v>
      </c>
      <c r="C565" s="30"/>
      <c r="D565" s="30"/>
      <c r="E565" s="30"/>
      <c r="F565" s="92"/>
      <c r="G565" s="144"/>
      <c r="H565" s="20"/>
      <c r="I565" s="138"/>
      <c r="J565" s="139"/>
      <c r="K565" s="30"/>
      <c r="L565" s="83"/>
    </row>
    <row r="566" spans="2:12" x14ac:dyDescent="0.5">
      <c r="B566" s="93">
        <v>703</v>
      </c>
      <c r="C566" s="30"/>
      <c r="D566" s="30"/>
      <c r="E566" s="30"/>
      <c r="F566" s="92"/>
      <c r="G566" s="144"/>
      <c r="H566" s="20"/>
      <c r="I566" s="138"/>
      <c r="J566" s="139"/>
      <c r="K566" s="30"/>
      <c r="L566" s="83"/>
    </row>
    <row r="567" spans="2:12" x14ac:dyDescent="0.5">
      <c r="B567" s="93">
        <v>704</v>
      </c>
      <c r="C567" s="30"/>
      <c r="D567" s="30"/>
      <c r="E567" s="30"/>
      <c r="F567" s="92"/>
      <c r="G567" s="144"/>
      <c r="H567" s="20"/>
      <c r="I567" s="138"/>
      <c r="J567" s="139"/>
      <c r="K567" s="30"/>
      <c r="L567" s="83"/>
    </row>
    <row r="568" spans="2:12" x14ac:dyDescent="0.5">
      <c r="B568" s="93">
        <v>705</v>
      </c>
      <c r="C568" s="30"/>
      <c r="D568" s="30"/>
      <c r="E568" s="30"/>
      <c r="F568" s="92"/>
      <c r="G568" s="144"/>
      <c r="H568" s="20"/>
      <c r="I568" s="138"/>
      <c r="J568" s="139"/>
      <c r="K568" s="30"/>
      <c r="L568" s="83"/>
    </row>
    <row r="569" spans="2:12" x14ac:dyDescent="0.5">
      <c r="B569" s="93">
        <v>706</v>
      </c>
      <c r="C569" s="30"/>
      <c r="D569" s="30"/>
      <c r="E569" s="30"/>
      <c r="F569" s="92"/>
      <c r="G569" s="144"/>
      <c r="H569" s="20"/>
      <c r="I569" s="138"/>
      <c r="J569" s="139"/>
      <c r="K569" s="30"/>
      <c r="L569" s="83"/>
    </row>
    <row r="570" spans="2:12" x14ac:dyDescent="0.5">
      <c r="B570" s="93">
        <v>707</v>
      </c>
      <c r="C570" s="30"/>
      <c r="D570" s="30"/>
      <c r="E570" s="30"/>
      <c r="F570" s="92"/>
      <c r="G570" s="144"/>
      <c r="H570" s="20"/>
      <c r="I570" s="138"/>
      <c r="J570" s="139"/>
      <c r="K570" s="30"/>
      <c r="L570" s="83"/>
    </row>
    <row r="571" spans="2:12" x14ac:dyDescent="0.5">
      <c r="B571" s="93">
        <v>708</v>
      </c>
      <c r="C571" s="30"/>
      <c r="D571" s="30"/>
      <c r="E571" s="30"/>
      <c r="F571" s="92"/>
      <c r="G571" s="144"/>
      <c r="H571" s="20"/>
      <c r="I571" s="138"/>
      <c r="J571" s="139"/>
      <c r="K571" s="30"/>
      <c r="L571" s="83"/>
    </row>
    <row r="572" spans="2:12" x14ac:dyDescent="0.5">
      <c r="B572" s="93">
        <v>709</v>
      </c>
      <c r="C572" s="30"/>
      <c r="D572" s="30"/>
      <c r="E572" s="30"/>
      <c r="F572" s="92"/>
      <c r="G572" s="144"/>
      <c r="H572" s="20"/>
      <c r="I572" s="138"/>
      <c r="J572" s="139"/>
      <c r="K572" s="30"/>
      <c r="L572" s="83"/>
    </row>
    <row r="573" spans="2:12" x14ac:dyDescent="0.5">
      <c r="B573" s="93">
        <v>710</v>
      </c>
      <c r="C573" s="30"/>
      <c r="D573" s="30"/>
      <c r="E573" s="30"/>
      <c r="F573" s="92"/>
      <c r="G573" s="144"/>
      <c r="H573" s="20"/>
      <c r="I573" s="138"/>
      <c r="J573" s="139"/>
      <c r="K573" s="30"/>
      <c r="L573" s="83"/>
    </row>
    <row r="574" spans="2:12" x14ac:dyDescent="0.5">
      <c r="B574" s="93">
        <v>711</v>
      </c>
      <c r="C574" s="30"/>
      <c r="D574" s="30"/>
      <c r="E574" s="30"/>
      <c r="F574" s="92"/>
      <c r="G574" s="144"/>
      <c r="H574" s="20"/>
      <c r="I574" s="138"/>
      <c r="J574" s="139"/>
      <c r="K574" s="30"/>
      <c r="L574" s="83"/>
    </row>
    <row r="575" spans="2:12" x14ac:dyDescent="0.5">
      <c r="B575" s="93">
        <v>712</v>
      </c>
      <c r="C575" s="30"/>
      <c r="D575" s="30"/>
      <c r="E575" s="30"/>
      <c r="F575" s="92"/>
      <c r="G575" s="144"/>
      <c r="H575" s="20"/>
      <c r="I575" s="138"/>
      <c r="J575" s="139"/>
      <c r="K575" s="30"/>
      <c r="L575" s="83"/>
    </row>
    <row r="576" spans="2:12" x14ac:dyDescent="0.5">
      <c r="B576" s="93">
        <v>713</v>
      </c>
      <c r="C576" s="30"/>
      <c r="D576" s="30"/>
      <c r="E576" s="30"/>
      <c r="F576" s="92"/>
      <c r="G576" s="144"/>
      <c r="H576" s="20"/>
      <c r="I576" s="138"/>
      <c r="J576" s="139"/>
      <c r="K576" s="30"/>
      <c r="L576" s="83"/>
    </row>
    <row r="577" spans="2:12" x14ac:dyDescent="0.5">
      <c r="B577" s="93">
        <v>714</v>
      </c>
      <c r="C577" s="30"/>
      <c r="D577" s="30"/>
      <c r="E577" s="30"/>
      <c r="F577" s="92"/>
      <c r="G577" s="144"/>
      <c r="H577" s="20"/>
      <c r="I577" s="138"/>
      <c r="J577" s="139"/>
      <c r="K577" s="30"/>
      <c r="L577" s="83"/>
    </row>
    <row r="578" spans="2:12" x14ac:dyDescent="0.5">
      <c r="B578" s="93">
        <v>715</v>
      </c>
      <c r="C578" s="30"/>
      <c r="D578" s="30"/>
      <c r="E578" s="30"/>
      <c r="F578" s="92"/>
      <c r="G578" s="144"/>
      <c r="H578" s="20"/>
      <c r="I578" s="138"/>
      <c r="J578" s="139"/>
      <c r="K578" s="30"/>
      <c r="L578" s="83"/>
    </row>
    <row r="579" spans="2:12" x14ac:dyDescent="0.5">
      <c r="B579" s="93">
        <v>716</v>
      </c>
      <c r="C579" s="30"/>
      <c r="D579" s="30"/>
      <c r="E579" s="30"/>
      <c r="F579" s="92"/>
      <c r="G579" s="144"/>
      <c r="H579" s="20"/>
      <c r="I579" s="138"/>
      <c r="J579" s="139"/>
      <c r="K579" s="30"/>
      <c r="L579" s="83"/>
    </row>
    <row r="580" spans="2:12" x14ac:dyDescent="0.5">
      <c r="B580" s="93">
        <v>717</v>
      </c>
      <c r="C580" s="30"/>
      <c r="D580" s="30"/>
      <c r="E580" s="30"/>
      <c r="F580" s="92"/>
      <c r="G580" s="144"/>
      <c r="H580" s="20"/>
      <c r="I580" s="138"/>
      <c r="J580" s="139"/>
      <c r="K580" s="30"/>
      <c r="L580" s="83"/>
    </row>
    <row r="581" spans="2:12" x14ac:dyDescent="0.5">
      <c r="B581" s="93">
        <v>718</v>
      </c>
      <c r="C581" s="30"/>
      <c r="D581" s="30"/>
      <c r="E581" s="30"/>
      <c r="F581" s="92"/>
      <c r="G581" s="144"/>
      <c r="H581" s="20"/>
      <c r="I581" s="138"/>
      <c r="J581" s="139"/>
      <c r="K581" s="30"/>
      <c r="L581" s="83"/>
    </row>
    <row r="582" spans="2:12" x14ac:dyDescent="0.5">
      <c r="B582" s="93">
        <v>719</v>
      </c>
      <c r="C582" s="30"/>
      <c r="D582" s="30"/>
      <c r="E582" s="30"/>
      <c r="F582" s="92"/>
      <c r="G582" s="144"/>
      <c r="H582" s="20"/>
      <c r="I582" s="138"/>
      <c r="J582" s="139"/>
      <c r="K582" s="30"/>
      <c r="L582" s="83"/>
    </row>
    <row r="583" spans="2:12" x14ac:dyDescent="0.5">
      <c r="B583" s="93">
        <v>720</v>
      </c>
      <c r="C583" s="30"/>
      <c r="D583" s="30"/>
      <c r="E583" s="30"/>
      <c r="F583" s="92"/>
      <c r="G583" s="144"/>
      <c r="H583" s="20"/>
      <c r="I583" s="138"/>
      <c r="J583" s="139"/>
      <c r="K583" s="30"/>
      <c r="L583" s="83"/>
    </row>
    <row r="584" spans="2:12" x14ac:dyDescent="0.5">
      <c r="B584" s="93">
        <v>721</v>
      </c>
      <c r="C584" s="30"/>
      <c r="D584" s="30"/>
      <c r="E584" s="30"/>
      <c r="F584" s="92"/>
      <c r="G584" s="144"/>
      <c r="H584" s="20"/>
      <c r="I584" s="138"/>
      <c r="J584" s="139"/>
      <c r="K584" s="30"/>
      <c r="L584" s="83"/>
    </row>
    <row r="585" spans="2:12" x14ac:dyDescent="0.5">
      <c r="B585" s="93">
        <v>722</v>
      </c>
      <c r="C585" s="30"/>
      <c r="D585" s="30"/>
      <c r="E585" s="30"/>
      <c r="F585" s="92"/>
      <c r="G585" s="144"/>
      <c r="H585" s="20"/>
      <c r="I585" s="138"/>
      <c r="J585" s="139"/>
      <c r="K585" s="30"/>
      <c r="L585" s="83"/>
    </row>
    <row r="586" spans="2:12" x14ac:dyDescent="0.5">
      <c r="B586" s="93">
        <v>723</v>
      </c>
      <c r="C586" s="30"/>
      <c r="D586" s="30"/>
      <c r="E586" s="30"/>
      <c r="F586" s="92"/>
      <c r="G586" s="144"/>
      <c r="H586" s="20"/>
      <c r="I586" s="138"/>
      <c r="J586" s="139"/>
      <c r="K586" s="30"/>
      <c r="L586" s="83"/>
    </row>
    <row r="587" spans="2:12" x14ac:dyDescent="0.5">
      <c r="B587" s="93">
        <v>724</v>
      </c>
      <c r="C587" s="30"/>
      <c r="D587" s="30"/>
      <c r="E587" s="30"/>
      <c r="F587" s="92"/>
      <c r="G587" s="144"/>
      <c r="H587" s="20"/>
      <c r="I587" s="138"/>
      <c r="J587" s="139"/>
      <c r="K587" s="30"/>
      <c r="L587" s="83"/>
    </row>
    <row r="588" spans="2:12" x14ac:dyDescent="0.5">
      <c r="B588" s="93">
        <v>725</v>
      </c>
      <c r="C588" s="30"/>
      <c r="D588" s="30"/>
      <c r="E588" s="30"/>
      <c r="F588" s="92"/>
      <c r="G588" s="144"/>
      <c r="H588" s="20"/>
      <c r="I588" s="138"/>
      <c r="J588" s="139"/>
      <c r="K588" s="30"/>
      <c r="L588" s="83"/>
    </row>
    <row r="589" spans="2:12" x14ac:dyDescent="0.5">
      <c r="B589" s="93">
        <v>726</v>
      </c>
      <c r="C589" s="30"/>
      <c r="D589" s="30"/>
      <c r="E589" s="30"/>
      <c r="F589" s="92"/>
      <c r="G589" s="144"/>
      <c r="H589" s="20"/>
      <c r="I589" s="138"/>
      <c r="J589" s="139"/>
      <c r="K589" s="30"/>
      <c r="L589" s="83"/>
    </row>
    <row r="590" spans="2:12" x14ac:dyDescent="0.5">
      <c r="B590" s="93">
        <v>727</v>
      </c>
      <c r="C590" s="30"/>
      <c r="D590" s="30"/>
      <c r="E590" s="30"/>
      <c r="F590" s="92"/>
      <c r="G590" s="144"/>
      <c r="H590" s="20"/>
      <c r="I590" s="138"/>
      <c r="J590" s="139"/>
      <c r="K590" s="30"/>
      <c r="L590" s="83"/>
    </row>
    <row r="591" spans="2:12" x14ac:dyDescent="0.5">
      <c r="B591" s="93">
        <v>728</v>
      </c>
      <c r="C591" s="30"/>
      <c r="D591" s="30"/>
      <c r="E591" s="30"/>
      <c r="F591" s="92"/>
      <c r="G591" s="144"/>
      <c r="H591" s="20"/>
      <c r="I591" s="138"/>
      <c r="J591" s="139"/>
      <c r="K591" s="30"/>
      <c r="L591" s="83"/>
    </row>
    <row r="592" spans="2:12" x14ac:dyDescent="0.5">
      <c r="B592" s="93">
        <v>729</v>
      </c>
      <c r="C592" s="30"/>
      <c r="D592" s="30"/>
      <c r="E592" s="30"/>
      <c r="F592" s="92"/>
      <c r="G592" s="144"/>
      <c r="H592" s="20"/>
      <c r="I592" s="138"/>
      <c r="J592" s="139"/>
      <c r="K592" s="30"/>
      <c r="L592" s="83"/>
    </row>
    <row r="593" spans="2:12" x14ac:dyDescent="0.5">
      <c r="B593" s="93">
        <v>730</v>
      </c>
      <c r="C593" s="30"/>
      <c r="D593" s="30"/>
      <c r="E593" s="30"/>
      <c r="F593" s="92"/>
      <c r="G593" s="144"/>
      <c r="H593" s="20"/>
      <c r="I593" s="138"/>
      <c r="J593" s="139"/>
      <c r="K593" s="30"/>
      <c r="L593" s="83"/>
    </row>
    <row r="594" spans="2:12" s="159" customFormat="1" x14ac:dyDescent="0.5">
      <c r="B594" s="181">
        <v>731</v>
      </c>
      <c r="C594" s="174"/>
      <c r="D594" s="174"/>
      <c r="E594" s="174"/>
      <c r="F594" s="175"/>
      <c r="G594" s="176"/>
      <c r="H594" s="177"/>
      <c r="I594" s="178"/>
      <c r="J594" s="179"/>
      <c r="K594" s="174"/>
      <c r="L594" s="180"/>
    </row>
    <row r="595" spans="2:12" x14ac:dyDescent="0.5">
      <c r="B595" s="93">
        <v>732</v>
      </c>
      <c r="C595" s="30"/>
      <c r="D595" s="30"/>
      <c r="E595" s="30"/>
      <c r="F595" s="92"/>
      <c r="G595" s="144"/>
      <c r="H595" s="20"/>
      <c r="I595" s="138"/>
      <c r="J595" s="139"/>
      <c r="K595" s="30"/>
      <c r="L595" s="83"/>
    </row>
    <row r="596" spans="2:12" x14ac:dyDescent="0.5">
      <c r="B596" s="93">
        <v>733</v>
      </c>
      <c r="C596" s="30"/>
      <c r="D596" s="30"/>
      <c r="E596" s="30"/>
      <c r="F596" s="92"/>
      <c r="G596" s="144"/>
      <c r="H596" s="20"/>
      <c r="I596" s="138"/>
      <c r="J596" s="139"/>
      <c r="K596" s="30"/>
      <c r="L596" s="83"/>
    </row>
    <row r="597" spans="2:12" x14ac:dyDescent="0.5">
      <c r="B597" s="93">
        <v>734</v>
      </c>
      <c r="C597" s="30"/>
      <c r="D597" s="30"/>
      <c r="E597" s="30"/>
      <c r="F597" s="92"/>
      <c r="G597" s="144"/>
      <c r="H597" s="20"/>
      <c r="I597" s="138"/>
      <c r="J597" s="139"/>
      <c r="K597" s="30"/>
      <c r="L597" s="83"/>
    </row>
    <row r="598" spans="2:12" x14ac:dyDescent="0.5">
      <c r="B598" s="93">
        <v>735</v>
      </c>
      <c r="C598" s="30"/>
      <c r="D598" s="30"/>
      <c r="E598" s="30"/>
      <c r="F598" s="92"/>
      <c r="G598" s="144"/>
      <c r="H598" s="20"/>
      <c r="I598" s="138"/>
      <c r="J598" s="139"/>
      <c r="K598" s="30"/>
      <c r="L598" s="83"/>
    </row>
    <row r="599" spans="2:12" x14ac:dyDescent="0.5">
      <c r="B599" s="93">
        <v>736</v>
      </c>
      <c r="C599" s="30"/>
      <c r="D599" s="30"/>
      <c r="E599" s="30"/>
      <c r="F599" s="92"/>
      <c r="G599" s="144"/>
      <c r="H599" s="20"/>
      <c r="I599" s="138"/>
      <c r="J599" s="139"/>
      <c r="K599" s="30"/>
      <c r="L599" s="83"/>
    </row>
    <row r="600" spans="2:12" x14ac:dyDescent="0.5">
      <c r="B600" s="93">
        <v>737</v>
      </c>
      <c r="C600" s="30"/>
      <c r="D600" s="30"/>
      <c r="E600" s="30"/>
      <c r="F600" s="92"/>
      <c r="G600" s="144"/>
      <c r="H600" s="20"/>
      <c r="I600" s="138"/>
      <c r="J600" s="139"/>
      <c r="K600" s="30"/>
      <c r="L600" s="83"/>
    </row>
    <row r="601" spans="2:12" x14ac:dyDescent="0.5">
      <c r="B601" s="93">
        <v>738</v>
      </c>
      <c r="C601" s="30"/>
      <c r="D601" s="30"/>
      <c r="E601" s="30"/>
      <c r="F601" s="92"/>
      <c r="G601" s="144"/>
      <c r="H601" s="20"/>
      <c r="I601" s="138"/>
      <c r="J601" s="139"/>
      <c r="K601" s="30"/>
      <c r="L601" s="83"/>
    </row>
    <row r="602" spans="2:12" x14ac:dyDescent="0.5">
      <c r="B602" s="93">
        <v>739</v>
      </c>
      <c r="C602" s="30"/>
      <c r="D602" s="30"/>
      <c r="E602" s="30"/>
      <c r="F602" s="92"/>
      <c r="G602" s="144"/>
      <c r="H602" s="20"/>
      <c r="I602" s="138"/>
      <c r="J602" s="139"/>
      <c r="K602" s="30"/>
      <c r="L602" s="83"/>
    </row>
    <row r="603" spans="2:12" x14ac:dyDescent="0.5">
      <c r="B603" s="93">
        <v>740</v>
      </c>
      <c r="C603" s="30"/>
      <c r="D603" s="30"/>
      <c r="E603" s="30"/>
      <c r="F603" s="92"/>
      <c r="G603" s="144"/>
      <c r="H603" s="20"/>
      <c r="I603" s="138"/>
      <c r="J603" s="139"/>
      <c r="K603" s="30"/>
      <c r="L603" s="83"/>
    </row>
    <row r="604" spans="2:12" x14ac:dyDescent="0.5">
      <c r="B604" s="93">
        <v>741</v>
      </c>
      <c r="C604" s="30"/>
      <c r="D604" s="30"/>
      <c r="E604" s="30"/>
      <c r="F604" s="92"/>
      <c r="G604" s="144"/>
      <c r="H604" s="20"/>
      <c r="I604" s="138"/>
      <c r="J604" s="139"/>
      <c r="K604" s="30"/>
      <c r="L604" s="83"/>
    </row>
    <row r="605" spans="2:12" x14ac:dyDescent="0.5">
      <c r="B605" s="93">
        <v>742</v>
      </c>
      <c r="C605" s="30"/>
      <c r="D605" s="30"/>
      <c r="E605" s="30"/>
      <c r="F605" s="92"/>
      <c r="G605" s="144"/>
      <c r="H605" s="20"/>
      <c r="I605" s="138"/>
      <c r="J605" s="139"/>
      <c r="K605" s="30"/>
      <c r="L605" s="83"/>
    </row>
    <row r="606" spans="2:12" x14ac:dyDescent="0.5">
      <c r="B606" s="93">
        <v>743</v>
      </c>
      <c r="C606" s="30"/>
      <c r="D606" s="30"/>
      <c r="E606" s="30"/>
      <c r="F606" s="92"/>
      <c r="G606" s="144"/>
      <c r="H606" s="20"/>
      <c r="I606" s="138"/>
      <c r="J606" s="139"/>
      <c r="K606" s="30"/>
      <c r="L606" s="83"/>
    </row>
    <row r="607" spans="2:12" x14ac:dyDescent="0.5">
      <c r="B607" s="93">
        <v>744</v>
      </c>
      <c r="C607" s="30"/>
      <c r="D607" s="30"/>
      <c r="E607" s="30"/>
      <c r="F607" s="92"/>
      <c r="G607" s="144"/>
      <c r="H607" s="20"/>
      <c r="I607" s="138"/>
      <c r="J607" s="139"/>
      <c r="K607" s="30"/>
      <c r="L607" s="83"/>
    </row>
    <row r="608" spans="2:12" x14ac:dyDescent="0.5">
      <c r="B608" s="93">
        <v>745</v>
      </c>
      <c r="C608" s="30"/>
      <c r="D608" s="30"/>
      <c r="E608" s="30"/>
      <c r="F608" s="92"/>
      <c r="G608" s="144"/>
      <c r="H608" s="20"/>
      <c r="I608" s="138"/>
      <c r="J608" s="139"/>
      <c r="K608" s="30"/>
      <c r="L608" s="83"/>
    </row>
    <row r="609" spans="2:12" x14ac:dyDescent="0.5">
      <c r="B609" s="93">
        <v>746</v>
      </c>
      <c r="C609" s="30"/>
      <c r="D609" s="30"/>
      <c r="E609" s="30"/>
      <c r="F609" s="92"/>
      <c r="G609" s="144"/>
      <c r="H609" s="20"/>
      <c r="I609" s="138"/>
      <c r="J609" s="139"/>
      <c r="K609" s="30"/>
      <c r="L609" s="83"/>
    </row>
    <row r="610" spans="2:12" x14ac:dyDescent="0.5">
      <c r="B610" s="93">
        <v>747</v>
      </c>
      <c r="C610" s="30"/>
      <c r="D610" s="30"/>
      <c r="E610" s="30"/>
      <c r="F610" s="92"/>
      <c r="G610" s="144"/>
      <c r="H610" s="20"/>
      <c r="I610" s="138"/>
      <c r="J610" s="139"/>
      <c r="K610" s="30"/>
      <c r="L610" s="83"/>
    </row>
    <row r="611" spans="2:12" x14ac:dyDescent="0.5">
      <c r="B611" s="93">
        <v>748</v>
      </c>
      <c r="C611" s="30"/>
      <c r="D611" s="30"/>
      <c r="E611" s="30"/>
      <c r="F611" s="92"/>
      <c r="G611" s="144"/>
      <c r="H611" s="20"/>
      <c r="I611" s="138"/>
      <c r="J611" s="139"/>
      <c r="K611" s="30"/>
      <c r="L611" s="83"/>
    </row>
    <row r="612" spans="2:12" x14ac:dyDescent="0.5">
      <c r="B612" s="93">
        <v>749</v>
      </c>
      <c r="C612" s="30"/>
      <c r="D612" s="30"/>
      <c r="E612" s="30"/>
      <c r="F612" s="92"/>
      <c r="G612" s="144"/>
      <c r="H612" s="20"/>
      <c r="I612" s="138"/>
      <c r="J612" s="139"/>
      <c r="K612" s="30"/>
      <c r="L612" s="83"/>
    </row>
    <row r="613" spans="2:12" x14ac:dyDescent="0.5">
      <c r="B613" s="93">
        <v>750</v>
      </c>
      <c r="C613" s="30"/>
      <c r="D613" s="30"/>
      <c r="E613" s="30"/>
      <c r="F613" s="92"/>
      <c r="G613" s="144"/>
      <c r="H613" s="20"/>
      <c r="I613" s="138"/>
      <c r="J613" s="139"/>
      <c r="K613" s="30"/>
      <c r="L613" s="83"/>
    </row>
    <row r="614" spans="2:12" x14ac:dyDescent="0.5">
      <c r="B614" s="93">
        <v>751</v>
      </c>
      <c r="C614" s="30"/>
      <c r="D614" s="30"/>
      <c r="E614" s="30"/>
      <c r="F614" s="92"/>
      <c r="G614" s="144"/>
      <c r="H614" s="20"/>
      <c r="I614" s="138"/>
      <c r="J614" s="139"/>
      <c r="K614" s="30"/>
      <c r="L614" s="83"/>
    </row>
    <row r="615" spans="2:12" x14ac:dyDescent="0.5">
      <c r="B615" s="93">
        <v>752</v>
      </c>
      <c r="C615" s="30"/>
      <c r="D615" s="30"/>
      <c r="E615" s="30"/>
      <c r="F615" s="92"/>
      <c r="G615" s="144"/>
      <c r="H615" s="20"/>
      <c r="I615" s="138"/>
      <c r="J615" s="139"/>
      <c r="K615" s="30"/>
      <c r="L615" s="83"/>
    </row>
    <row r="616" spans="2:12" x14ac:dyDescent="0.5">
      <c r="B616" s="93">
        <v>753</v>
      </c>
      <c r="C616" s="30"/>
      <c r="D616" s="30"/>
      <c r="E616" s="30"/>
      <c r="F616" s="92"/>
      <c r="G616" s="144"/>
      <c r="H616" s="20"/>
      <c r="I616" s="138"/>
      <c r="J616" s="139"/>
      <c r="K616" s="30"/>
      <c r="L616" s="83"/>
    </row>
    <row r="617" spans="2:12" s="47" customFormat="1" x14ac:dyDescent="0.5">
      <c r="B617" s="90">
        <v>754</v>
      </c>
      <c r="C617" s="191"/>
      <c r="D617" s="191"/>
      <c r="E617" s="191"/>
      <c r="F617" s="192"/>
      <c r="G617" s="193"/>
      <c r="H617" s="50"/>
      <c r="I617" s="194"/>
      <c r="J617" s="195"/>
      <c r="K617" s="191"/>
      <c r="L617" s="80"/>
    </row>
    <row r="618" spans="2:12" x14ac:dyDescent="0.5">
      <c r="B618" s="93">
        <v>755</v>
      </c>
      <c r="C618" s="30"/>
      <c r="D618" s="30"/>
      <c r="E618" s="30"/>
      <c r="F618" s="92"/>
      <c r="G618" s="144"/>
      <c r="H618" s="20"/>
      <c r="I618" s="138"/>
      <c r="J618" s="139"/>
      <c r="K618" s="30"/>
      <c r="L618" s="83"/>
    </row>
    <row r="619" spans="2:12" s="159" customFormat="1" ht="21" thickBot="1" x14ac:dyDescent="0.55000000000000004">
      <c r="B619" s="190">
        <v>756</v>
      </c>
      <c r="C619" s="166"/>
      <c r="D619" s="166"/>
      <c r="E619" s="166"/>
      <c r="F619" s="167"/>
      <c r="G619" s="168"/>
      <c r="H619" s="169"/>
      <c r="I619" s="170"/>
      <c r="J619" s="171"/>
      <c r="K619" s="166"/>
      <c r="L619" s="172"/>
    </row>
  </sheetData>
  <autoFilter ref="B3:L619" xr:uid="{00000000-0009-0000-0000-000001000000}">
    <sortState ref="B15:L743">
      <sortCondition ref="F3:F759"/>
    </sortState>
  </autoFilter>
  <mergeCells count="1">
    <mergeCell ref="B1:L1"/>
  </mergeCells>
  <hyperlinks>
    <hyperlink ref="J361" r:id="rId1" xr:uid="{00000000-0004-0000-0100-000000000000}"/>
    <hyperlink ref="J447" r:id="rId2" xr:uid="{00000000-0004-0000-0100-000001000000}"/>
    <hyperlink ref="J446" r:id="rId3" xr:uid="{00000000-0004-0000-0100-000002000000}"/>
    <hyperlink ref="J8" r:id="rId4" xr:uid="{00000000-0004-0000-0100-000003000000}"/>
    <hyperlink ref="J9" r:id="rId5" xr:uid="{00000000-0004-0000-0100-000004000000}"/>
    <hyperlink ref="J15" r:id="rId6" xr:uid="{00000000-0004-0000-0100-000005000000}"/>
    <hyperlink ref="J17" r:id="rId7" xr:uid="{00000000-0004-0000-0100-000006000000}"/>
    <hyperlink ref="J20" r:id="rId8" display="singthanar@gmail.com" xr:uid="{00000000-0004-0000-0100-000007000000}"/>
    <hyperlink ref="J21" r:id="rId9" display="a.onnavong@gmail.com" xr:uid="{00000000-0004-0000-0100-000008000000}"/>
    <hyperlink ref="J19" r:id="rId10" xr:uid="{00000000-0004-0000-0100-000009000000}"/>
    <hyperlink ref="J22" r:id="rId11" xr:uid="{00000000-0004-0000-0100-00000A000000}"/>
    <hyperlink ref="J23" r:id="rId12" xr:uid="{00000000-0004-0000-0100-00000B000000}"/>
    <hyperlink ref="J24" r:id="rId13" xr:uid="{00000000-0004-0000-0100-00000C000000}"/>
    <hyperlink ref="J25" r:id="rId14" xr:uid="{00000000-0004-0000-0100-00000D000000}"/>
    <hyperlink ref="J26" r:id="rId15" xr:uid="{00000000-0004-0000-0100-00000E000000}"/>
    <hyperlink ref="J28" r:id="rId16" xr:uid="{00000000-0004-0000-0100-00000F000000}"/>
    <hyperlink ref="J29" r:id="rId17" xr:uid="{00000000-0004-0000-0100-000010000000}"/>
    <hyperlink ref="J30" r:id="rId18" xr:uid="{00000000-0004-0000-0100-000011000000}"/>
    <hyperlink ref="J31" r:id="rId19" xr:uid="{00000000-0004-0000-0100-000012000000}"/>
    <hyperlink ref="J32" r:id="rId20" xr:uid="{00000000-0004-0000-0100-000013000000}"/>
    <hyperlink ref="J33" r:id="rId21" xr:uid="{00000000-0004-0000-0100-000014000000}"/>
    <hyperlink ref="J34" r:id="rId22" xr:uid="{00000000-0004-0000-0100-000015000000}"/>
    <hyperlink ref="J38" r:id="rId23" xr:uid="{00000000-0004-0000-0100-000016000000}"/>
    <hyperlink ref="J37" r:id="rId24" xr:uid="{00000000-0004-0000-0100-000017000000}"/>
    <hyperlink ref="J36" r:id="rId25" xr:uid="{00000000-0004-0000-0100-000018000000}"/>
    <hyperlink ref="J35" r:id="rId26" xr:uid="{00000000-0004-0000-0100-000019000000}"/>
    <hyperlink ref="J47" r:id="rId27" xr:uid="{00000000-0004-0000-0100-00001A000000}"/>
    <hyperlink ref="J46" r:id="rId28" xr:uid="{00000000-0004-0000-0100-00001B000000}"/>
    <hyperlink ref="J49" r:id="rId29" xr:uid="{00000000-0004-0000-0100-00001C000000}"/>
    <hyperlink ref="J50" r:id="rId30" xr:uid="{00000000-0004-0000-0100-00001D000000}"/>
    <hyperlink ref="J51" r:id="rId31" xr:uid="{00000000-0004-0000-0100-00001E000000}"/>
    <hyperlink ref="J52" r:id="rId32" xr:uid="{00000000-0004-0000-0100-00001F000000}"/>
    <hyperlink ref="J54" r:id="rId33" xr:uid="{00000000-0004-0000-0100-000020000000}"/>
    <hyperlink ref="J53" r:id="rId34" xr:uid="{00000000-0004-0000-0100-000021000000}"/>
    <hyperlink ref="J59" r:id="rId35" xr:uid="{00000000-0004-0000-0100-000022000000}"/>
    <hyperlink ref="J58" r:id="rId36" xr:uid="{00000000-0004-0000-0100-000023000000}"/>
    <hyperlink ref="J64" r:id="rId37" xr:uid="{00000000-0004-0000-0100-000024000000}"/>
    <hyperlink ref="J63" r:id="rId38" xr:uid="{00000000-0004-0000-0100-000025000000}"/>
    <hyperlink ref="J362" r:id="rId39" xr:uid="{00000000-0004-0000-0100-000026000000}"/>
    <hyperlink ref="J448" r:id="rId40" xr:uid="{00000000-0004-0000-0100-000027000000}"/>
    <hyperlink ref="J360" r:id="rId41" xr:uid="{00000000-0004-0000-0100-000028000000}"/>
    <hyperlink ref="J422" r:id="rId42" xr:uid="{00000000-0004-0000-0100-000029000000}"/>
    <hyperlink ref="J330" r:id="rId43" xr:uid="{00000000-0004-0000-0100-00002A000000}"/>
    <hyperlink ref="J418" r:id="rId44" xr:uid="{00000000-0004-0000-0100-00002B000000}"/>
    <hyperlink ref="J394" r:id="rId45" xr:uid="{00000000-0004-0000-0100-00002C000000}"/>
    <hyperlink ref="J70" r:id="rId46" xr:uid="{00000000-0004-0000-0100-00002D000000}"/>
    <hyperlink ref="J299" r:id="rId47" xr:uid="{00000000-0004-0000-0100-00002E000000}"/>
    <hyperlink ref="J83" r:id="rId48" xr:uid="{00000000-0004-0000-0100-00002F000000}"/>
    <hyperlink ref="J79" r:id="rId49" xr:uid="{00000000-0004-0000-0100-000030000000}"/>
    <hyperlink ref="J12" r:id="rId50" xr:uid="{00000000-0004-0000-0100-000031000000}"/>
    <hyperlink ref="J11" r:id="rId51" xr:uid="{00000000-0004-0000-0100-000032000000}"/>
    <hyperlink ref="J10" r:id="rId52" xr:uid="{00000000-0004-0000-0100-000033000000}"/>
    <hyperlink ref="J471" r:id="rId53" xr:uid="{00000000-0004-0000-0100-000034000000}"/>
    <hyperlink ref="J217" r:id="rId54" xr:uid="{00000000-0004-0000-0100-000035000000}"/>
    <hyperlink ref="J298" r:id="rId55" xr:uid="{00000000-0004-0000-0100-000036000000}"/>
    <hyperlink ref="J178" r:id="rId56" xr:uid="{00000000-0004-0000-0100-000037000000}"/>
    <hyperlink ref="J76" r:id="rId57" xr:uid="{00000000-0004-0000-0100-000038000000}"/>
    <hyperlink ref="J94" r:id="rId58" xr:uid="{00000000-0004-0000-0100-000039000000}"/>
    <hyperlink ref="J95" r:id="rId59" xr:uid="{00000000-0004-0000-0100-00003A000000}"/>
    <hyperlink ref="J99" r:id="rId60" xr:uid="{00000000-0004-0000-0100-00003B000000}"/>
    <hyperlink ref="J103" r:id="rId61" xr:uid="{00000000-0004-0000-0100-00003C000000}"/>
    <hyperlink ref="J108" r:id="rId62" xr:uid="{00000000-0004-0000-0100-00003D000000}"/>
    <hyperlink ref="J109" r:id="rId63" xr:uid="{00000000-0004-0000-0100-00003E000000}"/>
    <hyperlink ref="J110" r:id="rId64" xr:uid="{00000000-0004-0000-0100-00003F000000}"/>
    <hyperlink ref="J111" r:id="rId65" xr:uid="{00000000-0004-0000-0100-000040000000}"/>
    <hyperlink ref="J107" r:id="rId66" xr:uid="{00000000-0004-0000-0100-000041000000}"/>
    <hyperlink ref="J106" r:id="rId67" xr:uid="{00000000-0004-0000-0100-000042000000}"/>
    <hyperlink ref="J105" r:id="rId68" xr:uid="{00000000-0004-0000-0100-000043000000}"/>
    <hyperlink ref="J104" r:id="rId69" xr:uid="{00000000-0004-0000-0100-000044000000}"/>
    <hyperlink ref="J112" r:id="rId70" xr:uid="{00000000-0004-0000-0100-000045000000}"/>
    <hyperlink ref="J113" r:id="rId71" xr:uid="{00000000-0004-0000-0100-000046000000}"/>
    <hyperlink ref="J114" r:id="rId72" xr:uid="{00000000-0004-0000-0100-000047000000}"/>
    <hyperlink ref="J115" r:id="rId73" xr:uid="{00000000-0004-0000-0100-000048000000}"/>
    <hyperlink ref="J120" r:id="rId74" xr:uid="{00000000-0004-0000-0100-000049000000}"/>
    <hyperlink ref="J119" r:id="rId75" xr:uid="{00000000-0004-0000-0100-00004A000000}"/>
    <hyperlink ref="J118" r:id="rId76" xr:uid="{00000000-0004-0000-0100-00004B000000}"/>
    <hyperlink ref="J122" r:id="rId77" xr:uid="{00000000-0004-0000-0100-00004C000000}"/>
    <hyperlink ref="J123" r:id="rId78" xr:uid="{00000000-0004-0000-0100-00004D000000}"/>
    <hyperlink ref="J128" r:id="rId79" xr:uid="{00000000-0004-0000-0100-00004E000000}"/>
    <hyperlink ref="J129" r:id="rId80" xr:uid="{00000000-0004-0000-0100-00004F000000}"/>
    <hyperlink ref="J133" r:id="rId81" xr:uid="{00000000-0004-0000-0100-000050000000}"/>
    <hyperlink ref="J132" r:id="rId82" xr:uid="{00000000-0004-0000-0100-000051000000}"/>
    <hyperlink ref="J136" r:id="rId83" xr:uid="{00000000-0004-0000-0100-000052000000}"/>
    <hyperlink ref="J138" r:id="rId84" xr:uid="{00000000-0004-0000-0100-000053000000}"/>
    <hyperlink ref="J137" r:id="rId85" xr:uid="{00000000-0004-0000-0100-000054000000}"/>
    <hyperlink ref="J139" r:id="rId86" xr:uid="{00000000-0004-0000-0100-000055000000}"/>
    <hyperlink ref="J141" r:id="rId87" xr:uid="{00000000-0004-0000-0100-000056000000}"/>
    <hyperlink ref="J153" r:id="rId88" xr:uid="{00000000-0004-0000-0100-000057000000}"/>
    <hyperlink ref="J151" r:id="rId89" xr:uid="{00000000-0004-0000-0100-000058000000}"/>
    <hyperlink ref="J152" r:id="rId90" xr:uid="{00000000-0004-0000-0100-000059000000}"/>
    <hyperlink ref="J148" r:id="rId91" xr:uid="{00000000-0004-0000-0100-00005A000000}"/>
    <hyperlink ref="J149" r:id="rId92" xr:uid="{00000000-0004-0000-0100-00005B000000}"/>
    <hyperlink ref="J158" r:id="rId93" xr:uid="{00000000-0004-0000-0100-00005C000000}"/>
    <hyperlink ref="J165" r:id="rId94" xr:uid="{00000000-0004-0000-0100-00005D000000}"/>
    <hyperlink ref="J171" r:id="rId95" xr:uid="{00000000-0004-0000-0100-00005E000000}"/>
    <hyperlink ref="J13" r:id="rId96" xr:uid="{00000000-0004-0000-0100-00005F000000}"/>
    <hyperlink ref="J81" r:id="rId97" xr:uid="{00000000-0004-0000-0100-000060000000}"/>
    <hyperlink ref="J82" r:id="rId98" xr:uid="{00000000-0004-0000-0100-000061000000}"/>
    <hyperlink ref="J181" r:id="rId99" xr:uid="{00000000-0004-0000-0100-000062000000}"/>
    <hyperlink ref="J186" r:id="rId100" xr:uid="{00000000-0004-0000-0100-000063000000}"/>
    <hyperlink ref="J187" r:id="rId101" xr:uid="{00000000-0004-0000-0100-000064000000}"/>
    <hyperlink ref="J188" r:id="rId102" xr:uid="{00000000-0004-0000-0100-000065000000}"/>
    <hyperlink ref="J189" r:id="rId103" xr:uid="{00000000-0004-0000-0100-000066000000}"/>
    <hyperlink ref="J191" r:id="rId104" xr:uid="{00000000-0004-0000-0100-000067000000}"/>
    <hyperlink ref="J192" r:id="rId105" xr:uid="{00000000-0004-0000-0100-000068000000}"/>
    <hyperlink ref="J194" r:id="rId106" xr:uid="{00000000-0004-0000-0100-000069000000}"/>
    <hyperlink ref="J195" r:id="rId107" xr:uid="{00000000-0004-0000-0100-00006A000000}"/>
    <hyperlink ref="J196" r:id="rId108" xr:uid="{00000000-0004-0000-0100-00006B000000}"/>
    <hyperlink ref="J197" r:id="rId109" xr:uid="{00000000-0004-0000-0100-00006C000000}"/>
    <hyperlink ref="J198" r:id="rId110" xr:uid="{00000000-0004-0000-0100-00006D000000}"/>
    <hyperlink ref="J200" r:id="rId111" xr:uid="{00000000-0004-0000-0100-00006E000000}"/>
    <hyperlink ref="J399" r:id="rId112" xr:uid="{00000000-0004-0000-0100-00006F000000}"/>
    <hyperlink ref="J400" r:id="rId113" xr:uid="{00000000-0004-0000-0100-000070000000}"/>
    <hyperlink ref="J401" r:id="rId114" xr:uid="{00000000-0004-0000-0100-000071000000}"/>
    <hyperlink ref="J402" r:id="rId115" xr:uid="{00000000-0004-0000-0100-000072000000}"/>
    <hyperlink ref="J404" r:id="rId116" xr:uid="{00000000-0004-0000-0100-000073000000}"/>
    <hyperlink ref="J405" r:id="rId117" xr:uid="{00000000-0004-0000-0100-000074000000}"/>
    <hyperlink ref="J408" r:id="rId118" xr:uid="{00000000-0004-0000-0100-000075000000}"/>
    <hyperlink ref="J409" r:id="rId119" xr:uid="{00000000-0004-0000-0100-000076000000}"/>
    <hyperlink ref="J415" r:id="rId120" xr:uid="{00000000-0004-0000-0100-000077000000}"/>
    <hyperlink ref="J416" r:id="rId121" xr:uid="{00000000-0004-0000-0100-000078000000}"/>
    <hyperlink ref="J66" r:id="rId122" xr:uid="{00000000-0004-0000-0100-000079000000}"/>
    <hyperlink ref="J424" r:id="rId123" xr:uid="{00000000-0004-0000-0100-00007A000000}"/>
    <hyperlink ref="J425" r:id="rId124" xr:uid="{00000000-0004-0000-0100-00007B000000}"/>
    <hyperlink ref="J427" r:id="rId125" xr:uid="{00000000-0004-0000-0100-00007C000000}"/>
    <hyperlink ref="J411" r:id="rId126" xr:uid="{00000000-0004-0000-0100-00007D000000}"/>
    <hyperlink ref="J454" r:id="rId127" xr:uid="{00000000-0004-0000-0100-00007E000000}"/>
    <hyperlink ref="J455" r:id="rId128" xr:uid="{00000000-0004-0000-0100-00007F000000}"/>
    <hyperlink ref="J457" r:id="rId129" xr:uid="{00000000-0004-0000-0100-000080000000}"/>
    <hyperlink ref="J459" r:id="rId130" xr:uid="{00000000-0004-0000-0100-000081000000}"/>
    <hyperlink ref="J460" r:id="rId131" xr:uid="{00000000-0004-0000-0100-000082000000}"/>
    <hyperlink ref="J465" r:id="rId132" xr:uid="{00000000-0004-0000-0100-000083000000}"/>
    <hyperlink ref="J467" r:id="rId133" xr:uid="{00000000-0004-0000-0100-000084000000}"/>
    <hyperlink ref="J388" r:id="rId134" xr:uid="{00000000-0004-0000-0100-000085000000}"/>
    <hyperlink ref="J14" r:id="rId135" xr:uid="{00000000-0004-0000-0100-000086000000}"/>
    <hyperlink ref="J65" r:id="rId136" xr:uid="{00000000-0004-0000-0100-000087000000}"/>
    <hyperlink ref="J477" r:id="rId137" xr:uid="{00000000-0004-0000-0100-000088000000}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C32"/>
  <sheetViews>
    <sheetView workbookViewId="0">
      <selection activeCell="B25" sqref="B25"/>
    </sheetView>
  </sheetViews>
  <sheetFormatPr defaultColWidth="8.85546875" defaultRowHeight="20.25" x14ac:dyDescent="0.5"/>
  <cols>
    <col min="1" max="1" width="14.28515625" style="6" customWidth="1"/>
    <col min="2" max="2" width="17.140625" style="6" customWidth="1"/>
    <col min="3" max="3" width="4.7109375" style="6" customWidth="1"/>
    <col min="4" max="5" width="11.7109375" style="6" customWidth="1"/>
    <col min="6" max="6" width="13.42578125" style="6" bestFit="1" customWidth="1"/>
    <col min="7" max="7" width="11.7109375" style="6" customWidth="1"/>
    <col min="8" max="8" width="4.7109375" style="6" customWidth="1"/>
    <col min="9" max="9" width="14.42578125" style="6" bestFit="1" customWidth="1"/>
    <col min="10" max="10" width="24.140625" style="6" bestFit="1" customWidth="1"/>
    <col min="11" max="11" width="27" style="6" bestFit="1" customWidth="1"/>
    <col min="12" max="12" width="18.28515625" style="6" bestFit="1" customWidth="1"/>
    <col min="13" max="13" width="21.140625" style="6" bestFit="1" customWidth="1"/>
    <col min="14" max="14" width="19.42578125" style="6" bestFit="1" customWidth="1"/>
    <col min="15" max="15" width="22.28515625" style="6" bestFit="1" customWidth="1"/>
    <col min="16" max="16" width="45.28515625" style="6" bestFit="1" customWidth="1"/>
    <col min="17" max="17" width="48.28515625" style="6" bestFit="1" customWidth="1"/>
    <col min="18" max="18" width="22.85546875" style="6" bestFit="1" customWidth="1"/>
    <col min="19" max="19" width="25.7109375" style="6" bestFit="1" customWidth="1"/>
    <col min="20" max="20" width="22.140625" style="6" bestFit="1" customWidth="1"/>
    <col min="21" max="21" width="25.140625" style="6" bestFit="1" customWidth="1"/>
    <col min="22" max="22" width="20.42578125" style="6" bestFit="1" customWidth="1"/>
    <col min="23" max="23" width="23.28515625" style="6" bestFit="1" customWidth="1"/>
    <col min="24" max="24" width="24.85546875" style="6" bestFit="1" customWidth="1"/>
    <col min="25" max="25" width="27.85546875" style="6" bestFit="1" customWidth="1"/>
    <col min="26" max="26" width="18.7109375" style="6" bestFit="1" customWidth="1"/>
    <col min="27" max="27" width="3.140625" style="6" customWidth="1"/>
    <col min="28" max="28" width="21.7109375" style="6" bestFit="1" customWidth="1"/>
    <col min="29" max="29" width="24.140625" style="6" bestFit="1" customWidth="1"/>
    <col min="30" max="30" width="27" style="6" bestFit="1" customWidth="1"/>
    <col min="31" max="31" width="19.28515625" style="6" bestFit="1" customWidth="1"/>
    <col min="32" max="32" width="3.140625" style="6" customWidth="1"/>
    <col min="33" max="33" width="22.140625" style="6" bestFit="1" customWidth="1"/>
    <col min="34" max="34" width="11.140625" style="6" bestFit="1" customWidth="1"/>
    <col min="35" max="35" width="3.140625" style="6" customWidth="1"/>
    <col min="36" max="36" width="14.140625" style="6" bestFit="1" customWidth="1"/>
    <col min="37" max="37" width="30.7109375" style="6" bestFit="1" customWidth="1"/>
    <col min="38" max="38" width="33.7109375" style="6" bestFit="1" customWidth="1"/>
    <col min="39" max="39" width="29.28515625" style="6" bestFit="1" customWidth="1"/>
    <col min="40" max="40" width="32.28515625" style="6" bestFit="1" customWidth="1"/>
    <col min="41" max="41" width="18.28515625" style="6" bestFit="1" customWidth="1"/>
    <col min="42" max="42" width="21.140625" style="6" bestFit="1" customWidth="1"/>
    <col min="43" max="43" width="31.85546875" style="6" bestFit="1" customWidth="1"/>
    <col min="44" max="44" width="34.7109375" style="6" bestFit="1" customWidth="1"/>
    <col min="45" max="45" width="17.85546875" style="6" bestFit="1" customWidth="1"/>
    <col min="46" max="46" width="2.28515625" style="6" customWidth="1"/>
    <col min="47" max="47" width="20.7109375" style="6" bestFit="1" customWidth="1"/>
    <col min="48" max="48" width="34.140625" style="6" bestFit="1" customWidth="1"/>
    <col min="49" max="49" width="37" style="6" bestFit="1" customWidth="1"/>
    <col min="50" max="50" width="37.140625" style="6" bestFit="1" customWidth="1"/>
    <col min="51" max="51" width="40" style="6" bestFit="1" customWidth="1"/>
    <col min="52" max="52" width="30.85546875" style="6" bestFit="1" customWidth="1"/>
    <col min="53" max="53" width="33.7109375" style="6" bestFit="1" customWidth="1"/>
    <col min="54" max="54" width="37.140625" style="6" bestFit="1" customWidth="1"/>
    <col min="55" max="55" width="3.140625" style="6" customWidth="1"/>
    <col min="56" max="56" width="40" style="6" bestFit="1" customWidth="1"/>
    <col min="57" max="57" width="46.42578125" style="6" bestFit="1" customWidth="1"/>
    <col min="58" max="58" width="49.42578125" style="6" bestFit="1" customWidth="1"/>
    <col min="59" max="59" width="26.42578125" style="6" bestFit="1" customWidth="1"/>
    <col min="60" max="60" width="29.42578125" style="6" bestFit="1" customWidth="1"/>
    <col min="61" max="61" width="16.42578125" style="6" bestFit="1" customWidth="1"/>
    <col min="62" max="62" width="19.28515625" style="6" bestFit="1" customWidth="1"/>
    <col min="63" max="63" width="26.42578125" style="6" bestFit="1" customWidth="1"/>
    <col min="64" max="64" width="29.28515625" style="6" bestFit="1" customWidth="1"/>
    <col min="65" max="65" width="39.42578125" style="6" bestFit="1" customWidth="1"/>
    <col min="66" max="66" width="42.28515625" style="6" bestFit="1" customWidth="1"/>
    <col min="67" max="67" width="38.7109375" style="6" bestFit="1" customWidth="1"/>
    <col min="68" max="68" width="41.7109375" style="6" bestFit="1" customWidth="1"/>
    <col min="69" max="69" width="16.7109375" style="6" bestFit="1" customWidth="1"/>
    <col min="70" max="70" width="19.7109375" style="6" bestFit="1" customWidth="1"/>
    <col min="71" max="71" width="30.7109375" style="6" bestFit="1" customWidth="1"/>
    <col min="72" max="72" width="33.7109375" style="6" bestFit="1" customWidth="1"/>
    <col min="73" max="73" width="43.140625" style="6" bestFit="1" customWidth="1"/>
    <col min="74" max="74" width="46" style="6" bestFit="1" customWidth="1"/>
    <col min="75" max="75" width="50.140625" style="6" bestFit="1" customWidth="1"/>
    <col min="76" max="76" width="53" style="6" bestFit="1" customWidth="1"/>
    <col min="77" max="77" width="26.140625" style="6" bestFit="1" customWidth="1"/>
    <col min="78" max="78" width="3.140625" style="6" customWidth="1"/>
    <col min="79" max="79" width="29" style="6" bestFit="1" customWidth="1"/>
    <col min="80" max="80" width="51.28515625" style="6" bestFit="1" customWidth="1"/>
    <col min="81" max="81" width="54.28515625" style="6" bestFit="1" customWidth="1"/>
    <col min="82" max="82" width="28.7109375" style="6" bestFit="1" customWidth="1"/>
    <col min="83" max="83" width="31.42578125" style="6" bestFit="1" customWidth="1"/>
    <col min="84" max="84" width="10.28515625" style="6" bestFit="1" customWidth="1"/>
    <col min="85" max="85" width="13.140625" style="6" bestFit="1" customWidth="1"/>
    <col min="86" max="86" width="30.85546875" style="6" bestFit="1" customWidth="1"/>
    <col min="87" max="87" width="33.85546875" style="6" bestFit="1" customWidth="1"/>
    <col min="88" max="88" width="37.85546875" style="6" bestFit="1" customWidth="1"/>
    <col min="89" max="89" width="40.85546875" style="6" bestFit="1" customWidth="1"/>
    <col min="90" max="90" width="44.28515625" style="6" bestFit="1" customWidth="1"/>
    <col min="91" max="91" width="47.140625" style="6" bestFit="1" customWidth="1"/>
    <col min="92" max="92" width="32.140625" style="6" bestFit="1" customWidth="1"/>
    <col min="93" max="93" width="35" style="6" bestFit="1" customWidth="1"/>
    <col min="94" max="94" width="30.85546875" style="6" bestFit="1" customWidth="1"/>
    <col min="95" max="95" width="3.140625" style="6" customWidth="1"/>
    <col min="96" max="96" width="33.85546875" style="6" bestFit="1" customWidth="1"/>
    <col min="97" max="97" width="40.28515625" style="6" bestFit="1" customWidth="1"/>
    <col min="98" max="98" width="43.140625" style="6" bestFit="1" customWidth="1"/>
    <col min="99" max="99" width="33.28515625" style="6" bestFit="1" customWidth="1"/>
    <col min="100" max="100" width="36.140625" style="6" bestFit="1" customWidth="1"/>
    <col min="101" max="101" width="23.85546875" style="6" bestFit="1" customWidth="1"/>
    <col min="102" max="102" width="26.7109375" style="6" bestFit="1" customWidth="1"/>
    <col min="103" max="103" width="33.28515625" style="6" bestFit="1" customWidth="1"/>
    <col min="104" max="104" width="36.28515625" style="6" bestFit="1" customWidth="1"/>
    <col min="105" max="105" width="29.28515625" style="6" bestFit="1" customWidth="1"/>
    <col min="106" max="106" width="32.28515625" style="6" bestFit="1" customWidth="1"/>
    <col min="107" max="107" width="11.7109375" style="6" bestFit="1" customWidth="1"/>
    <col min="108" max="16384" width="8.85546875" style="6"/>
  </cols>
  <sheetData>
    <row r="3" spans="1:107" x14ac:dyDescent="0.5">
      <c r="A3" s="266" t="s">
        <v>1361</v>
      </c>
      <c r="B3" s="266" t="s">
        <v>1360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</row>
    <row r="4" spans="1:107" x14ac:dyDescent="0.5">
      <c r="A4" s="266" t="s">
        <v>1358</v>
      </c>
      <c r="B4" s="6" t="s">
        <v>17</v>
      </c>
      <c r="C4" s="6" t="s">
        <v>10</v>
      </c>
      <c r="D4" s="6" t="s">
        <v>1359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</row>
    <row r="5" spans="1:107" x14ac:dyDescent="0.5">
      <c r="A5" s="41" t="s">
        <v>120</v>
      </c>
      <c r="B5" s="268">
        <v>69</v>
      </c>
      <c r="C5" s="268">
        <v>32</v>
      </c>
      <c r="D5" s="268">
        <v>101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</row>
    <row r="6" spans="1:107" x14ac:dyDescent="0.5">
      <c r="A6" s="41" t="s">
        <v>159</v>
      </c>
      <c r="B6" s="268">
        <v>50</v>
      </c>
      <c r="C6" s="268">
        <v>41</v>
      </c>
      <c r="D6" s="268">
        <v>91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</row>
    <row r="7" spans="1:107" x14ac:dyDescent="0.5">
      <c r="A7" s="41" t="s">
        <v>140</v>
      </c>
      <c r="B7" s="268">
        <v>46</v>
      </c>
      <c r="C7" s="268">
        <v>49</v>
      </c>
      <c r="D7" s="268">
        <v>95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</row>
    <row r="8" spans="1:107" x14ac:dyDescent="0.5">
      <c r="A8" s="41" t="s">
        <v>39</v>
      </c>
      <c r="B8" s="268">
        <v>53</v>
      </c>
      <c r="C8" s="268">
        <v>46</v>
      </c>
      <c r="D8" s="268">
        <v>99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</row>
    <row r="9" spans="1:107" x14ac:dyDescent="0.5">
      <c r="A9" s="41" t="s">
        <v>88</v>
      </c>
      <c r="B9" s="268">
        <v>76</v>
      </c>
      <c r="C9" s="268">
        <v>52</v>
      </c>
      <c r="D9" s="268">
        <v>128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</row>
    <row r="10" spans="1:107" x14ac:dyDescent="0.5">
      <c r="A10" s="41" t="s">
        <v>12</v>
      </c>
      <c r="B10" s="268">
        <v>66</v>
      </c>
      <c r="C10" s="268">
        <v>45</v>
      </c>
      <c r="D10" s="268">
        <v>111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</row>
    <row r="11" spans="1:107" x14ac:dyDescent="0.5">
      <c r="A11" s="41" t="s">
        <v>905</v>
      </c>
      <c r="B11" s="268">
        <v>39</v>
      </c>
      <c r="C11" s="268">
        <v>52</v>
      </c>
      <c r="D11" s="268">
        <v>91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</row>
    <row r="12" spans="1:107" x14ac:dyDescent="0.5">
      <c r="A12" s="41" t="s">
        <v>102</v>
      </c>
      <c r="B12" s="268">
        <v>57</v>
      </c>
      <c r="C12" s="268">
        <v>44</v>
      </c>
      <c r="D12" s="268">
        <v>101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</row>
    <row r="13" spans="1:107" x14ac:dyDescent="0.5">
      <c r="A13" s="41" t="s">
        <v>1491</v>
      </c>
      <c r="B13" s="268">
        <v>15</v>
      </c>
      <c r="C13" s="268">
        <v>10</v>
      </c>
      <c r="D13" s="268">
        <v>25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</row>
    <row r="14" spans="1:107" x14ac:dyDescent="0.5">
      <c r="A14" s="41" t="s">
        <v>1359</v>
      </c>
      <c r="B14" s="268">
        <v>471</v>
      </c>
      <c r="C14" s="268">
        <v>371</v>
      </c>
      <c r="D14" s="268">
        <v>842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</row>
    <row r="15" spans="1:107" x14ac:dyDescent="0.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</row>
    <row r="16" spans="1:107" x14ac:dyDescent="0.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</row>
    <row r="17" spans="1:4" x14ac:dyDescent="0.5">
      <c r="A17"/>
      <c r="B17"/>
      <c r="C17"/>
      <c r="D17"/>
    </row>
    <row r="18" spans="1:4" x14ac:dyDescent="0.5">
      <c r="A18"/>
      <c r="B18"/>
      <c r="C18"/>
      <c r="D18"/>
    </row>
    <row r="19" spans="1:4" x14ac:dyDescent="0.5">
      <c r="A19"/>
      <c r="B19"/>
      <c r="C19"/>
      <c r="D19"/>
    </row>
    <row r="20" spans="1:4" x14ac:dyDescent="0.5">
      <c r="A20"/>
      <c r="B20"/>
      <c r="C20"/>
      <c r="D20"/>
    </row>
    <row r="21" spans="1:4" x14ac:dyDescent="0.5">
      <c r="A21"/>
      <c r="B21"/>
      <c r="C21"/>
      <c r="D21"/>
    </row>
    <row r="22" spans="1:4" x14ac:dyDescent="0.5">
      <c r="A22"/>
      <c r="B22"/>
      <c r="C22"/>
      <c r="D22"/>
    </row>
    <row r="23" spans="1:4" x14ac:dyDescent="0.5">
      <c r="A23"/>
      <c r="B23"/>
      <c r="C23"/>
      <c r="D23"/>
    </row>
    <row r="24" spans="1:4" x14ac:dyDescent="0.5">
      <c r="A24"/>
      <c r="B24"/>
      <c r="C24"/>
      <c r="D24"/>
    </row>
    <row r="25" spans="1:4" x14ac:dyDescent="0.5">
      <c r="A25"/>
      <c r="B25"/>
      <c r="C25"/>
      <c r="D25"/>
    </row>
    <row r="26" spans="1:4" x14ac:dyDescent="0.5">
      <c r="A26"/>
      <c r="B26"/>
      <c r="C26"/>
      <c r="D26"/>
    </row>
    <row r="27" spans="1:4" x14ac:dyDescent="0.5">
      <c r="A27"/>
      <c r="B27"/>
      <c r="C27"/>
      <c r="D27"/>
    </row>
    <row r="28" spans="1:4" x14ac:dyDescent="0.5">
      <c r="A28"/>
      <c r="B28"/>
      <c r="C28"/>
      <c r="D28"/>
    </row>
    <row r="29" spans="1:4" x14ac:dyDescent="0.5">
      <c r="A29"/>
      <c r="B29"/>
      <c r="C29"/>
      <c r="D29"/>
    </row>
    <row r="30" spans="1:4" x14ac:dyDescent="0.5">
      <c r="A30"/>
      <c r="B30"/>
      <c r="C30"/>
      <c r="D30"/>
    </row>
    <row r="31" spans="1:4" x14ac:dyDescent="0.5">
      <c r="A31"/>
      <c r="B31"/>
      <c r="C31"/>
      <c r="D31"/>
    </row>
    <row r="32" spans="1:4" x14ac:dyDescent="0.5">
      <c r="A32"/>
      <c r="B32"/>
      <c r="C32"/>
      <c r="D3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ER107"/>
  <sheetViews>
    <sheetView showGridLines="0" topLeftCell="A127" zoomScaleNormal="100" workbookViewId="0">
      <selection activeCell="H40" sqref="H40"/>
    </sheetView>
  </sheetViews>
  <sheetFormatPr defaultColWidth="8.85546875" defaultRowHeight="18.75" x14ac:dyDescent="0.45"/>
  <cols>
    <col min="1" max="1" width="57.5703125" style="264" bestFit="1" customWidth="1"/>
    <col min="2" max="2" width="19.5703125" style="264" bestFit="1" customWidth="1"/>
    <col min="3" max="3" width="3.85546875" style="801" bestFit="1" customWidth="1"/>
    <col min="4" max="4" width="16.140625" style="264" bestFit="1" customWidth="1"/>
    <col min="5" max="5" width="30.85546875" style="264" bestFit="1" customWidth="1"/>
    <col min="6" max="6" width="3.7109375" style="801" bestFit="1" customWidth="1"/>
    <col min="7" max="7" width="35" style="264" bestFit="1" customWidth="1"/>
    <col min="8" max="8" width="14" style="264" bestFit="1" customWidth="1"/>
    <col min="9" max="9" width="5.140625" style="264" bestFit="1" customWidth="1"/>
    <col min="10" max="10" width="17.42578125" style="264" bestFit="1" customWidth="1"/>
    <col min="11" max="11" width="51.7109375" style="264" customWidth="1"/>
    <col min="12" max="12" width="9.7109375" style="264" bestFit="1" customWidth="1"/>
    <col min="13" max="13" width="8" style="264" bestFit="1" customWidth="1"/>
    <col min="14" max="14" width="7.140625" style="264" bestFit="1" customWidth="1"/>
    <col min="15" max="15" width="7.28515625" style="264" customWidth="1"/>
    <col min="16" max="16" width="8" style="264" bestFit="1" customWidth="1"/>
    <col min="17" max="17" width="9.140625" style="264" customWidth="1"/>
    <col min="18" max="18" width="24.85546875" style="264" bestFit="1" customWidth="1"/>
    <col min="19" max="19" width="3.7109375" style="264" bestFit="1" customWidth="1"/>
    <col min="20" max="20" width="28.85546875" style="264" bestFit="1" customWidth="1"/>
    <col min="21" max="21" width="28.28515625" style="264" bestFit="1" customWidth="1"/>
    <col min="22" max="22" width="32.28515625" style="264" bestFit="1" customWidth="1"/>
    <col min="23" max="23" width="28.42578125" style="264" bestFit="1" customWidth="1"/>
    <col min="24" max="24" width="32.42578125" style="264" bestFit="1" customWidth="1"/>
    <col min="25" max="25" width="21.7109375" style="264" bestFit="1" customWidth="1"/>
    <col min="26" max="26" width="25.85546875" style="264" bestFit="1" customWidth="1"/>
    <col min="27" max="27" width="23" style="264" bestFit="1" customWidth="1"/>
    <col min="28" max="28" width="27.140625" style="264" bestFit="1" customWidth="1"/>
    <col min="29" max="29" width="54.85546875" style="264" bestFit="1" customWidth="1"/>
    <col min="30" max="30" width="59" style="264" bestFit="1" customWidth="1"/>
    <col min="31" max="31" width="27" style="264" bestFit="1" customWidth="1"/>
    <col min="32" max="32" width="31.140625" style="264" bestFit="1" customWidth="1"/>
    <col min="33" max="33" width="26.42578125" style="264" bestFit="1" customWidth="1"/>
    <col min="34" max="34" width="30.7109375" style="264" bestFit="1" customWidth="1"/>
    <col min="35" max="35" width="24.42578125" style="264" bestFit="1" customWidth="1"/>
    <col min="36" max="36" width="28.42578125" style="264" bestFit="1" customWidth="1"/>
    <col min="37" max="37" width="29.7109375" style="264" bestFit="1" customWidth="1"/>
    <col min="38" max="38" width="33.7109375" style="264" bestFit="1" customWidth="1"/>
    <col min="39" max="39" width="22.140625" style="264" bestFit="1" customWidth="1"/>
    <col min="40" max="40" width="3.7109375" style="264" bestFit="1" customWidth="1"/>
    <col min="41" max="41" width="26.28515625" style="264" bestFit="1" customWidth="1"/>
    <col min="42" max="42" width="28.85546875" style="264" bestFit="1" customWidth="1"/>
    <col min="43" max="43" width="32.85546875" style="264" bestFit="1" customWidth="1"/>
    <col min="44" max="44" width="23" style="264" bestFit="1" customWidth="1"/>
    <col min="45" max="45" width="3.7109375" style="264" bestFit="1" customWidth="1"/>
    <col min="46" max="46" width="27.140625" style="264" bestFit="1" customWidth="1"/>
    <col min="47" max="47" width="12.85546875" style="264" bestFit="1" customWidth="1"/>
    <col min="48" max="48" width="3.7109375" style="264" bestFit="1" customWidth="1"/>
    <col min="49" max="49" width="16.85546875" style="264" bestFit="1" customWidth="1"/>
    <col min="50" max="50" width="36.7109375" style="264" bestFit="1" customWidth="1"/>
    <col min="51" max="51" width="40.7109375" style="264" bestFit="1" customWidth="1"/>
    <col min="52" max="52" width="35.28515625" style="264" bestFit="1" customWidth="1"/>
    <col min="53" max="53" width="39.42578125" style="264" bestFit="1" customWidth="1"/>
    <col min="54" max="54" width="21.7109375" style="264" bestFit="1" customWidth="1"/>
    <col min="55" max="55" width="25.85546875" style="264" bestFit="1" customWidth="1"/>
    <col min="56" max="56" width="37.7109375" style="264" bestFit="1" customWidth="1"/>
    <col min="57" max="57" width="41.7109375" style="264" bestFit="1" customWidth="1"/>
    <col min="58" max="58" width="21.28515625" style="264" bestFit="1" customWidth="1"/>
    <col min="59" max="59" width="25.28515625" style="264" bestFit="1" customWidth="1"/>
    <col min="60" max="60" width="41.28515625" style="264" bestFit="1" customWidth="1"/>
    <col min="61" max="61" width="45.28515625" style="264" bestFit="1" customWidth="1"/>
    <col min="62" max="62" width="44.85546875" style="264" bestFit="1" customWidth="1"/>
    <col min="63" max="63" width="48.85546875" style="264" bestFit="1" customWidth="1"/>
    <col min="64" max="64" width="37.140625" style="264" bestFit="1" customWidth="1"/>
    <col min="65" max="65" width="41.140625" style="264" bestFit="1" customWidth="1"/>
    <col min="66" max="66" width="45" style="264" bestFit="1" customWidth="1"/>
    <col min="67" max="67" width="3.7109375" style="264" bestFit="1" customWidth="1"/>
    <col min="68" max="68" width="49" style="264" bestFit="1" customWidth="1"/>
    <col min="69" max="69" width="57" style="264" bestFit="1" customWidth="1"/>
    <col min="70" max="70" width="61" style="264" bestFit="1" customWidth="1"/>
    <col min="71" max="71" width="31.7109375" style="264" bestFit="1" customWidth="1"/>
    <col min="72" max="72" width="35.85546875" style="264" bestFit="1" customWidth="1"/>
    <col min="73" max="73" width="19.7109375" style="264" bestFit="1" customWidth="1"/>
    <col min="74" max="74" width="23.7109375" style="264" bestFit="1" customWidth="1"/>
    <col min="75" max="75" width="31.7109375" style="264" bestFit="1" customWidth="1"/>
    <col min="76" max="76" width="35.85546875" style="264" bestFit="1" customWidth="1"/>
    <col min="77" max="77" width="47.28515625" style="264" bestFit="1" customWidth="1"/>
    <col min="78" max="78" width="51.42578125" style="264" bestFit="1" customWidth="1"/>
    <col min="79" max="79" width="47.140625" style="264" bestFit="1" customWidth="1"/>
    <col min="80" max="80" width="51.28515625" style="264" bestFit="1" customWidth="1"/>
    <col min="81" max="81" width="20" style="264" bestFit="1" customWidth="1"/>
    <col min="82" max="82" width="24" style="264" bestFit="1" customWidth="1"/>
    <col min="83" max="83" width="37.140625" style="264" bestFit="1" customWidth="1"/>
    <col min="84" max="84" width="41.140625" style="264" bestFit="1" customWidth="1"/>
    <col min="85" max="85" width="52.28515625" style="264" bestFit="1" customWidth="1"/>
    <col min="86" max="86" width="56.42578125" style="264" bestFit="1" customWidth="1"/>
    <col min="87" max="87" width="60.85546875" style="264" bestFit="1" customWidth="1"/>
    <col min="88" max="88" width="65" style="264" bestFit="1" customWidth="1"/>
    <col min="89" max="89" width="31.28515625" style="264" bestFit="1" customWidth="1"/>
    <col min="90" max="90" width="3.7109375" style="264" bestFit="1" customWidth="1"/>
    <col min="91" max="91" width="35.42578125" style="264" bestFit="1" customWidth="1"/>
    <col min="92" max="92" width="62.85546875" style="264" bestFit="1" customWidth="1"/>
    <col min="93" max="93" width="66.85546875" style="264" bestFit="1" customWidth="1"/>
    <col min="94" max="94" width="34.28515625" style="264" bestFit="1" customWidth="1"/>
    <col min="95" max="95" width="38.42578125" style="264" bestFit="1" customWidth="1"/>
    <col min="96" max="96" width="12" style="264" bestFit="1" customWidth="1"/>
    <col min="97" max="97" width="16" style="264" bestFit="1" customWidth="1"/>
    <col min="98" max="98" width="37.42578125" style="264" bestFit="1" customWidth="1"/>
    <col min="99" max="99" width="41.42578125" style="264" bestFit="1" customWidth="1"/>
    <col min="100" max="100" width="46.140625" style="264" bestFit="1" customWidth="1"/>
    <col min="101" max="101" width="50.140625" style="264" bestFit="1" customWidth="1"/>
    <col min="102" max="102" width="53.7109375" style="264" bestFit="1" customWidth="1"/>
    <col min="103" max="103" width="57.7109375" style="264" bestFit="1" customWidth="1"/>
    <col min="104" max="104" width="38.28515625" style="264" bestFit="1" customWidth="1"/>
    <col min="105" max="105" width="42.42578125" style="264" bestFit="1" customWidth="1"/>
    <col min="106" max="106" width="37.28515625" style="264" bestFit="1" customWidth="1"/>
    <col min="107" max="107" width="3.7109375" style="264" bestFit="1" customWidth="1"/>
    <col min="108" max="108" width="41.28515625" style="264" bestFit="1" customWidth="1"/>
    <col min="109" max="109" width="49.28515625" style="264" bestFit="1" customWidth="1"/>
    <col min="110" max="110" width="53.28515625" style="264" bestFit="1" customWidth="1"/>
    <col min="111" max="111" width="39.42578125" style="264" bestFit="1" customWidth="1"/>
    <col min="112" max="112" width="43.7109375" style="264" bestFit="1" customWidth="1"/>
    <col min="113" max="113" width="28.28515625" style="264" bestFit="1" customWidth="1"/>
    <col min="114" max="114" width="32.28515625" style="264" bestFit="1" customWidth="1"/>
    <col min="115" max="115" width="40.7109375" style="264" bestFit="1" customWidth="1"/>
    <col min="116" max="116" width="44.7109375" style="264" bestFit="1" customWidth="1"/>
    <col min="117" max="117" width="35.28515625" style="264" bestFit="1" customWidth="1"/>
    <col min="118" max="118" width="39.42578125" style="264" bestFit="1" customWidth="1"/>
    <col min="119" max="119" width="36.42578125" style="264" bestFit="1" customWidth="1"/>
    <col min="120" max="120" width="40.42578125" style="264" bestFit="1" customWidth="1"/>
    <col min="121" max="121" width="14.28515625" style="264" bestFit="1" customWidth="1"/>
    <col min="122" max="122" width="18.42578125" style="264" bestFit="1" customWidth="1"/>
    <col min="123" max="123" width="33.85546875" style="264" bestFit="1" customWidth="1"/>
    <col min="124" max="124" width="37.85546875" style="264" bestFit="1" customWidth="1"/>
    <col min="125" max="125" width="28.42578125" style="264" bestFit="1" customWidth="1"/>
    <col min="126" max="126" width="32.42578125" style="264" bestFit="1" customWidth="1"/>
    <col min="127" max="127" width="33.28515625" style="264" bestFit="1" customWidth="1"/>
    <col min="128" max="128" width="37.28515625" style="264" bestFit="1" customWidth="1"/>
    <col min="129" max="129" width="36.85546875" style="264" bestFit="1" customWidth="1"/>
    <col min="130" max="130" width="40.85546875" style="264" bestFit="1" customWidth="1"/>
    <col min="131" max="131" width="26.140625" style="264" bestFit="1" customWidth="1"/>
    <col min="132" max="132" width="30.28515625" style="264" bestFit="1" customWidth="1"/>
    <col min="133" max="133" width="34.7109375" style="264" bestFit="1" customWidth="1"/>
    <col min="134" max="134" width="3.7109375" style="264" bestFit="1" customWidth="1"/>
    <col min="135" max="135" width="38.85546875" style="264" bestFit="1" customWidth="1"/>
    <col min="136" max="136" width="36.42578125" style="264" bestFit="1" customWidth="1"/>
    <col min="137" max="137" width="40.42578125" style="264" bestFit="1" customWidth="1"/>
    <col min="138" max="138" width="41.28515625" style="264" bestFit="1" customWidth="1"/>
    <col min="139" max="139" width="3.7109375" style="264" bestFit="1" customWidth="1"/>
    <col min="140" max="140" width="45.28515625" style="264" bestFit="1" customWidth="1"/>
    <col min="141" max="141" width="31.85546875" style="264" bestFit="1" customWidth="1"/>
    <col min="142" max="142" width="36" style="264" bestFit="1" customWidth="1"/>
    <col min="143" max="143" width="10.85546875" style="264" bestFit="1" customWidth="1"/>
    <col min="144" max="144" width="3.7109375" style="264" bestFit="1" customWidth="1"/>
    <col min="145" max="145" width="14.85546875" style="264" bestFit="1" customWidth="1"/>
    <col min="146" max="146" width="14" style="264" bestFit="1" customWidth="1"/>
    <col min="147" max="147" width="14.85546875" style="264" bestFit="1" customWidth="1"/>
    <col min="148" max="148" width="14" style="264" bestFit="1" customWidth="1"/>
    <col min="149" max="16384" width="8.85546875" style="264"/>
  </cols>
  <sheetData>
    <row r="3" spans="1:148" x14ac:dyDescent="0.45">
      <c r="A3" s="263" t="s">
        <v>1361</v>
      </c>
      <c r="B3" s="263" t="s">
        <v>1360</v>
      </c>
      <c r="F3" s="264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</row>
    <row r="4" spans="1:148" x14ac:dyDescent="0.45">
      <c r="B4" s="801" t="s">
        <v>1605</v>
      </c>
      <c r="D4" s="264" t="s">
        <v>1950</v>
      </c>
      <c r="E4" s="264" t="s">
        <v>1600</v>
      </c>
      <c r="F4" s="264"/>
      <c r="G4" s="264" t="s">
        <v>1601</v>
      </c>
      <c r="H4" s="264" t="s">
        <v>1359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</row>
    <row r="5" spans="1:148" x14ac:dyDescent="0.45">
      <c r="A5" s="263" t="s">
        <v>1358</v>
      </c>
      <c r="B5" s="264" t="s">
        <v>17</v>
      </c>
      <c r="C5" s="801" t="s">
        <v>1836</v>
      </c>
      <c r="E5" s="264" t="s">
        <v>17</v>
      </c>
      <c r="F5" s="264" t="s">
        <v>1836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</row>
    <row r="6" spans="1:148" x14ac:dyDescent="0.45">
      <c r="A6" s="265" t="s">
        <v>1961</v>
      </c>
      <c r="B6" s="267">
        <v>2</v>
      </c>
      <c r="C6" s="802">
        <v>2</v>
      </c>
      <c r="D6" s="267">
        <v>4</v>
      </c>
      <c r="E6" s="267"/>
      <c r="F6" s="267"/>
      <c r="G6" s="267"/>
      <c r="H6" s="267">
        <v>4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</row>
    <row r="7" spans="1:148" x14ac:dyDescent="0.45">
      <c r="A7" s="265" t="s">
        <v>1962</v>
      </c>
      <c r="B7" s="267">
        <v>5</v>
      </c>
      <c r="C7" s="802"/>
      <c r="D7" s="267">
        <v>5</v>
      </c>
      <c r="E7" s="267">
        <v>2</v>
      </c>
      <c r="F7" s="267"/>
      <c r="G7" s="267">
        <v>2</v>
      </c>
      <c r="H7" s="267">
        <v>7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</row>
    <row r="8" spans="1:148" x14ac:dyDescent="0.45">
      <c r="A8" s="265" t="s">
        <v>1963</v>
      </c>
      <c r="B8" s="267">
        <v>4</v>
      </c>
      <c r="C8" s="802"/>
      <c r="D8" s="267">
        <v>4</v>
      </c>
      <c r="E8" s="267">
        <v>1</v>
      </c>
      <c r="F8" s="267"/>
      <c r="G8" s="267">
        <v>1</v>
      </c>
      <c r="H8" s="267">
        <v>5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</row>
    <row r="9" spans="1:148" x14ac:dyDescent="0.45">
      <c r="A9" s="265" t="s">
        <v>1964</v>
      </c>
      <c r="B9" s="267">
        <v>5</v>
      </c>
      <c r="C9" s="802"/>
      <c r="D9" s="267">
        <v>5</v>
      </c>
      <c r="E9" s="267">
        <v>2</v>
      </c>
      <c r="F9" s="267"/>
      <c r="G9" s="267">
        <v>2</v>
      </c>
      <c r="H9" s="267">
        <v>7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</row>
    <row r="10" spans="1:148" x14ac:dyDescent="0.45">
      <c r="A10" s="265" t="s">
        <v>1965</v>
      </c>
      <c r="B10" s="267">
        <v>2</v>
      </c>
      <c r="C10" s="802">
        <v>2</v>
      </c>
      <c r="D10" s="267">
        <v>4</v>
      </c>
      <c r="E10" s="267"/>
      <c r="F10" s="267"/>
      <c r="G10" s="267"/>
      <c r="H10" s="267">
        <v>4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</row>
    <row r="11" spans="1:148" x14ac:dyDescent="0.45">
      <c r="A11" s="265" t="s">
        <v>1966</v>
      </c>
      <c r="B11" s="267">
        <v>6</v>
      </c>
      <c r="C11" s="802">
        <v>1</v>
      </c>
      <c r="D11" s="267">
        <v>7</v>
      </c>
      <c r="E11" s="267">
        <v>1</v>
      </c>
      <c r="F11" s="267"/>
      <c r="G11" s="267">
        <v>1</v>
      </c>
      <c r="H11" s="267">
        <v>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</row>
    <row r="12" spans="1:148" x14ac:dyDescent="0.45">
      <c r="A12" s="265" t="s">
        <v>1967</v>
      </c>
      <c r="B12" s="267">
        <v>4</v>
      </c>
      <c r="C12" s="802"/>
      <c r="D12" s="267">
        <v>4</v>
      </c>
      <c r="E12" s="267">
        <v>2</v>
      </c>
      <c r="F12" s="267"/>
      <c r="G12" s="267">
        <v>2</v>
      </c>
      <c r="H12" s="267">
        <v>6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</row>
    <row r="13" spans="1:148" x14ac:dyDescent="0.45">
      <c r="A13" s="265" t="s">
        <v>1968</v>
      </c>
      <c r="B13" s="267">
        <v>3</v>
      </c>
      <c r="C13" s="802">
        <v>1</v>
      </c>
      <c r="D13" s="267">
        <v>4</v>
      </c>
      <c r="E13" s="267"/>
      <c r="F13" s="267"/>
      <c r="G13" s="267"/>
      <c r="H13" s="267">
        <v>4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</row>
    <row r="14" spans="1:148" x14ac:dyDescent="0.45">
      <c r="A14" s="265" t="s">
        <v>1969</v>
      </c>
      <c r="B14" s="267">
        <v>5</v>
      </c>
      <c r="C14" s="802"/>
      <c r="D14" s="267">
        <v>5</v>
      </c>
      <c r="E14" s="267">
        <v>3</v>
      </c>
      <c r="F14" s="267"/>
      <c r="G14" s="267">
        <v>3</v>
      </c>
      <c r="H14" s="267">
        <v>8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</row>
    <row r="15" spans="1:148" x14ac:dyDescent="0.45">
      <c r="A15" s="265" t="s">
        <v>1970</v>
      </c>
      <c r="B15" s="267">
        <v>2</v>
      </c>
      <c r="C15" s="802">
        <v>3</v>
      </c>
      <c r="D15" s="267">
        <v>5</v>
      </c>
      <c r="E15" s="267">
        <v>1</v>
      </c>
      <c r="F15" s="267"/>
      <c r="G15" s="267">
        <v>1</v>
      </c>
      <c r="H15" s="267">
        <v>6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</row>
    <row r="16" spans="1:148" x14ac:dyDescent="0.45">
      <c r="A16" s="265" t="s">
        <v>1971</v>
      </c>
      <c r="B16" s="267">
        <v>5</v>
      </c>
      <c r="C16" s="802"/>
      <c r="D16" s="267">
        <v>5</v>
      </c>
      <c r="E16" s="267">
        <v>3</v>
      </c>
      <c r="F16" s="267"/>
      <c r="G16" s="267">
        <v>3</v>
      </c>
      <c r="H16" s="267">
        <v>8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</row>
    <row r="17" spans="1:148" x14ac:dyDescent="0.45">
      <c r="A17" s="265" t="s">
        <v>1972</v>
      </c>
      <c r="B17" s="267">
        <v>5</v>
      </c>
      <c r="C17" s="802"/>
      <c r="D17" s="267">
        <v>5</v>
      </c>
      <c r="E17" s="267">
        <v>1</v>
      </c>
      <c r="F17" s="267"/>
      <c r="G17" s="267">
        <v>1</v>
      </c>
      <c r="H17" s="267">
        <v>6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</row>
    <row r="18" spans="1:148" x14ac:dyDescent="0.45">
      <c r="A18" s="265" t="s">
        <v>1973</v>
      </c>
      <c r="B18" s="267">
        <v>2</v>
      </c>
      <c r="C18" s="802">
        <v>2</v>
      </c>
      <c r="D18" s="267">
        <v>4</v>
      </c>
      <c r="E18" s="267"/>
      <c r="F18" s="267"/>
      <c r="G18" s="267"/>
      <c r="H18" s="267">
        <v>4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</row>
    <row r="19" spans="1:148" x14ac:dyDescent="0.45">
      <c r="A19" s="265" t="s">
        <v>1974</v>
      </c>
      <c r="B19" s="267">
        <v>2</v>
      </c>
      <c r="C19" s="802">
        <v>2</v>
      </c>
      <c r="D19" s="267">
        <v>4</v>
      </c>
      <c r="E19" s="267"/>
      <c r="F19" s="267"/>
      <c r="G19" s="267"/>
      <c r="H19" s="267">
        <v>4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</row>
    <row r="20" spans="1:148" x14ac:dyDescent="0.45">
      <c r="A20" s="265" t="s">
        <v>1975</v>
      </c>
      <c r="B20" s="267">
        <v>2</v>
      </c>
      <c r="C20" s="802">
        <v>2</v>
      </c>
      <c r="D20" s="267">
        <v>4</v>
      </c>
      <c r="E20" s="267"/>
      <c r="F20" s="267"/>
      <c r="G20" s="267"/>
      <c r="H20" s="267">
        <v>4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</row>
    <row r="21" spans="1:148" x14ac:dyDescent="0.45">
      <c r="A21" s="265" t="s">
        <v>1976</v>
      </c>
      <c r="B21" s="267">
        <v>5</v>
      </c>
      <c r="C21" s="802"/>
      <c r="D21" s="267">
        <v>5</v>
      </c>
      <c r="E21" s="267">
        <v>1</v>
      </c>
      <c r="F21" s="267"/>
      <c r="G21" s="267">
        <v>1</v>
      </c>
      <c r="H21" s="267">
        <v>6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</row>
    <row r="22" spans="1:148" x14ac:dyDescent="0.45">
      <c r="A22" s="265" t="s">
        <v>1977</v>
      </c>
      <c r="B22" s="267">
        <v>5</v>
      </c>
      <c r="C22" s="802">
        <v>1</v>
      </c>
      <c r="D22" s="267">
        <v>6</v>
      </c>
      <c r="E22" s="267"/>
      <c r="F22" s="267"/>
      <c r="G22" s="267"/>
      <c r="H22" s="267">
        <v>6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</row>
    <row r="23" spans="1:148" x14ac:dyDescent="0.45">
      <c r="A23" s="265" t="s">
        <v>1978</v>
      </c>
      <c r="B23" s="267">
        <v>4</v>
      </c>
      <c r="C23" s="802"/>
      <c r="D23" s="267">
        <v>4</v>
      </c>
      <c r="E23" s="267"/>
      <c r="F23" s="267"/>
      <c r="G23" s="267"/>
      <c r="H23" s="267">
        <v>4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</row>
    <row r="24" spans="1:148" x14ac:dyDescent="0.45">
      <c r="A24" s="265" t="s">
        <v>1979</v>
      </c>
      <c r="B24" s="267">
        <v>3</v>
      </c>
      <c r="C24" s="802">
        <v>1</v>
      </c>
      <c r="D24" s="267">
        <v>4</v>
      </c>
      <c r="E24" s="267">
        <v>2</v>
      </c>
      <c r="F24" s="267"/>
      <c r="G24" s="267">
        <v>2</v>
      </c>
      <c r="H24" s="267">
        <v>6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</row>
    <row r="25" spans="1:148" x14ac:dyDescent="0.45">
      <c r="A25" s="265" t="s">
        <v>1980</v>
      </c>
      <c r="B25" s="267">
        <v>4</v>
      </c>
      <c r="C25" s="802"/>
      <c r="D25" s="267">
        <v>4</v>
      </c>
      <c r="E25" s="267"/>
      <c r="F25" s="267">
        <v>1</v>
      </c>
      <c r="G25" s="267">
        <v>1</v>
      </c>
      <c r="H25" s="267">
        <v>5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</row>
    <row r="26" spans="1:148" x14ac:dyDescent="0.45">
      <c r="A26" s="265" t="s">
        <v>1986</v>
      </c>
      <c r="B26" s="267">
        <v>2</v>
      </c>
      <c r="C26" s="802"/>
      <c r="D26" s="267">
        <v>2</v>
      </c>
      <c r="E26" s="267">
        <v>2</v>
      </c>
      <c r="F26" s="267"/>
      <c r="G26" s="267">
        <v>2</v>
      </c>
      <c r="H26" s="267">
        <v>4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</row>
    <row r="27" spans="1:148" x14ac:dyDescent="0.45">
      <c r="A27" s="265" t="s">
        <v>1981</v>
      </c>
      <c r="B27" s="267">
        <v>3</v>
      </c>
      <c r="C27" s="802">
        <v>1</v>
      </c>
      <c r="D27" s="267">
        <v>4</v>
      </c>
      <c r="E27" s="267"/>
      <c r="F27" s="267">
        <v>1</v>
      </c>
      <c r="G27" s="267">
        <v>1</v>
      </c>
      <c r="H27" s="267">
        <v>5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</row>
    <row r="28" spans="1:148" x14ac:dyDescent="0.45">
      <c r="A28" s="265" t="s">
        <v>1983</v>
      </c>
      <c r="B28" s="267">
        <v>3</v>
      </c>
      <c r="C28" s="802"/>
      <c r="D28" s="267">
        <v>3</v>
      </c>
      <c r="E28" s="267">
        <v>1</v>
      </c>
      <c r="F28" s="267">
        <v>1</v>
      </c>
      <c r="G28" s="267">
        <v>2</v>
      </c>
      <c r="H28" s="267">
        <v>5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</row>
    <row r="29" spans="1:148" x14ac:dyDescent="0.45">
      <c r="A29" s="265" t="s">
        <v>1982</v>
      </c>
      <c r="B29" s="267">
        <v>3</v>
      </c>
      <c r="C29" s="802">
        <v>2</v>
      </c>
      <c r="D29" s="267">
        <v>5</v>
      </c>
      <c r="E29" s="267">
        <v>1</v>
      </c>
      <c r="F29" s="267"/>
      <c r="G29" s="267">
        <v>1</v>
      </c>
      <c r="H29" s="267">
        <v>6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</row>
    <row r="30" spans="1:148" x14ac:dyDescent="0.45">
      <c r="A30" s="265" t="s">
        <v>1984</v>
      </c>
      <c r="B30" s="267">
        <v>4</v>
      </c>
      <c r="C30" s="802">
        <v>1</v>
      </c>
      <c r="D30" s="267">
        <v>5</v>
      </c>
      <c r="E30" s="267">
        <v>1</v>
      </c>
      <c r="F30" s="267"/>
      <c r="G30" s="267">
        <v>1</v>
      </c>
      <c r="H30" s="267">
        <v>6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</row>
    <row r="31" spans="1:148" x14ac:dyDescent="0.45">
      <c r="A31" s="265" t="s">
        <v>1985</v>
      </c>
      <c r="B31" s="267">
        <v>2</v>
      </c>
      <c r="C31" s="802"/>
      <c r="D31" s="267">
        <v>2</v>
      </c>
      <c r="E31" s="267"/>
      <c r="F31" s="267">
        <v>1</v>
      </c>
      <c r="G31" s="267">
        <v>1</v>
      </c>
      <c r="H31" s="267">
        <v>3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</row>
    <row r="32" spans="1:148" x14ac:dyDescent="0.45">
      <c r="A32" s="265" t="s">
        <v>1987</v>
      </c>
      <c r="B32" s="267">
        <v>1</v>
      </c>
      <c r="C32" s="802">
        <v>2</v>
      </c>
      <c r="D32" s="267">
        <v>3</v>
      </c>
      <c r="E32" s="267"/>
      <c r="F32" s="267"/>
      <c r="G32" s="267"/>
      <c r="H32" s="267">
        <v>3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</row>
    <row r="33" spans="1:148" x14ac:dyDescent="0.45">
      <c r="A33" s="265" t="s">
        <v>1990</v>
      </c>
      <c r="B33" s="267">
        <v>2</v>
      </c>
      <c r="C33" s="802"/>
      <c r="D33" s="267">
        <v>2</v>
      </c>
      <c r="E33" s="267">
        <v>1</v>
      </c>
      <c r="F33" s="267"/>
      <c r="G33" s="267">
        <v>1</v>
      </c>
      <c r="H33" s="267">
        <v>3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</row>
    <row r="34" spans="1:148" x14ac:dyDescent="0.45">
      <c r="A34" s="265" t="s">
        <v>1994</v>
      </c>
      <c r="B34" s="267">
        <v>1</v>
      </c>
      <c r="C34" s="802">
        <v>1</v>
      </c>
      <c r="D34" s="267">
        <v>2</v>
      </c>
      <c r="E34" s="267"/>
      <c r="F34" s="267">
        <v>1</v>
      </c>
      <c r="G34" s="267">
        <v>1</v>
      </c>
      <c r="H34" s="267">
        <v>3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</row>
    <row r="35" spans="1:148" x14ac:dyDescent="0.45">
      <c r="A35" s="265" t="s">
        <v>1995</v>
      </c>
      <c r="B35" s="267">
        <v>3</v>
      </c>
      <c r="C35" s="802"/>
      <c r="D35" s="267">
        <v>3</v>
      </c>
      <c r="E35" s="267"/>
      <c r="F35" s="267"/>
      <c r="G35" s="267"/>
      <c r="H35" s="267">
        <v>3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</row>
    <row r="36" spans="1:148" x14ac:dyDescent="0.45">
      <c r="A36" s="265" t="s">
        <v>1996</v>
      </c>
      <c r="B36" s="267">
        <v>4</v>
      </c>
      <c r="C36" s="802"/>
      <c r="D36" s="267">
        <v>4</v>
      </c>
      <c r="E36" s="267"/>
      <c r="F36" s="267">
        <v>1</v>
      </c>
      <c r="G36" s="267">
        <v>1</v>
      </c>
      <c r="H36" s="267">
        <v>5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</row>
    <row r="37" spans="1:148" x14ac:dyDescent="0.45">
      <c r="A37" s="265" t="s">
        <v>1997</v>
      </c>
      <c r="B37" s="267">
        <v>4</v>
      </c>
      <c r="C37" s="802"/>
      <c r="D37" s="267">
        <v>4</v>
      </c>
      <c r="E37" s="267"/>
      <c r="F37" s="267"/>
      <c r="G37" s="267"/>
      <c r="H37" s="267">
        <v>4</v>
      </c>
      <c r="I37"/>
      <c r="J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</row>
    <row r="38" spans="1:148" x14ac:dyDescent="0.45">
      <c r="A38" s="265" t="s">
        <v>1998</v>
      </c>
      <c r="B38" s="267">
        <v>3</v>
      </c>
      <c r="C38" s="802"/>
      <c r="D38" s="267">
        <v>3</v>
      </c>
      <c r="E38" s="267">
        <v>1</v>
      </c>
      <c r="F38" s="267"/>
      <c r="G38" s="267">
        <v>1</v>
      </c>
      <c r="H38" s="267">
        <v>4</v>
      </c>
      <c r="I38"/>
      <c r="J38"/>
      <c r="K38" s="823" t="s">
        <v>2000</v>
      </c>
      <c r="L38" s="823" t="s">
        <v>2002</v>
      </c>
      <c r="M38" s="823" t="s">
        <v>1452</v>
      </c>
      <c r="N38" s="823" t="s">
        <v>2003</v>
      </c>
      <c r="O38" s="811" t="s">
        <v>2004</v>
      </c>
      <c r="P38" s="811"/>
      <c r="Q38" s="823" t="s">
        <v>2003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</row>
    <row r="39" spans="1:148" x14ac:dyDescent="0.45">
      <c r="A39" s="265" t="s">
        <v>1999</v>
      </c>
      <c r="B39" s="267">
        <v>4</v>
      </c>
      <c r="C39" s="802"/>
      <c r="D39" s="267">
        <v>4</v>
      </c>
      <c r="E39" s="267">
        <v>2</v>
      </c>
      <c r="F39" s="267"/>
      <c r="G39" s="267">
        <v>2</v>
      </c>
      <c r="H39" s="267">
        <v>6</v>
      </c>
      <c r="I39" s="795"/>
      <c r="J39" s="795"/>
      <c r="K39" s="824"/>
      <c r="L39" s="824"/>
      <c r="M39" s="824"/>
      <c r="N39" s="824"/>
      <c r="O39" s="812" t="s">
        <v>1453</v>
      </c>
      <c r="P39" s="812" t="s">
        <v>1452</v>
      </c>
      <c r="Q39" s="824"/>
      <c r="R39" s="795"/>
      <c r="S39" s="795"/>
      <c r="T39" s="795"/>
      <c r="U39" s="795"/>
      <c r="V39" s="795"/>
      <c r="W39" s="795"/>
      <c r="X39" s="795"/>
      <c r="Y39" s="795"/>
      <c r="Z39" s="795"/>
      <c r="AA39" s="795"/>
      <c r="AB39" s="795"/>
      <c r="AC39" s="795"/>
      <c r="AD39" s="795"/>
      <c r="AE39" s="795"/>
      <c r="AF39" s="795"/>
      <c r="AG39" s="795"/>
      <c r="AH39" s="795"/>
      <c r="AI39" s="795"/>
      <c r="AJ39" s="795"/>
      <c r="AK39" s="795"/>
      <c r="AL39" s="795"/>
      <c r="AM39" s="795"/>
      <c r="AN39" s="795"/>
      <c r="AO39" s="795"/>
      <c r="AP39" s="795"/>
      <c r="AQ39" s="795"/>
      <c r="AR39" s="795"/>
      <c r="AS39" s="795"/>
      <c r="AT39" s="795"/>
      <c r="AU39" s="795"/>
      <c r="AV39" s="795"/>
      <c r="AW39" s="795"/>
      <c r="AX39" s="795"/>
      <c r="AY39" s="795"/>
      <c r="AZ39" s="795"/>
      <c r="BA39" s="795"/>
      <c r="BB39" s="795"/>
      <c r="BC39" s="795"/>
      <c r="BD39" s="795"/>
      <c r="BE39" s="795"/>
      <c r="BF39" s="795"/>
      <c r="BG39" s="795"/>
      <c r="BH39" s="795"/>
      <c r="BI39" s="795"/>
      <c r="BJ39" s="795"/>
      <c r="BK39" s="795"/>
      <c r="BL39" s="795"/>
      <c r="BM39" s="795"/>
      <c r="BN39" s="795"/>
      <c r="BO39" s="795"/>
      <c r="BP39" s="795"/>
      <c r="BQ39" s="795"/>
      <c r="BR39" s="795"/>
      <c r="BS39" s="795"/>
      <c r="BT39" s="795"/>
      <c r="BU39" s="795"/>
      <c r="BV39" s="795"/>
      <c r="BW39" s="795"/>
      <c r="BX39" s="795"/>
      <c r="BY39" s="795"/>
      <c r="BZ39" s="795"/>
      <c r="CA39" s="795"/>
      <c r="CB39" s="795"/>
      <c r="CC39" s="795"/>
      <c r="CD39" s="795"/>
      <c r="CE39" s="795"/>
      <c r="CF39" s="795"/>
      <c r="CG39" s="795"/>
      <c r="CH39" s="795"/>
      <c r="CI39" s="795"/>
      <c r="CJ39" s="795"/>
      <c r="CK39" s="795"/>
      <c r="CL39" s="795"/>
      <c r="CM39" s="795"/>
      <c r="CN39" s="795"/>
      <c r="CO39" s="795"/>
      <c r="CP39" s="795"/>
      <c r="CQ39" s="795"/>
      <c r="CR39" s="795"/>
      <c r="CS39" s="795"/>
      <c r="CT39" s="795"/>
      <c r="CU39" s="795"/>
      <c r="CV39" s="795"/>
      <c r="CW39" s="795"/>
      <c r="CX39" s="795"/>
      <c r="CY39" s="795"/>
      <c r="CZ39" s="795"/>
      <c r="DA39" s="795"/>
      <c r="DB39" s="795"/>
      <c r="DC39" s="795"/>
      <c r="DD39" s="795"/>
      <c r="DE39" s="795"/>
      <c r="DF39" s="795"/>
      <c r="DG39" s="795"/>
      <c r="DH39" s="795"/>
      <c r="DI39" s="795"/>
      <c r="DJ39" s="795"/>
      <c r="DK39" s="795"/>
      <c r="DL39" s="795"/>
      <c r="DM39" s="795"/>
      <c r="DN39" s="795"/>
      <c r="DO39" s="795"/>
      <c r="DP39" s="795"/>
      <c r="DQ39" s="795"/>
      <c r="DR39" s="795"/>
      <c r="DS39" s="795"/>
      <c r="DT39" s="795"/>
      <c r="DU39" s="795"/>
      <c r="DV39" s="795"/>
      <c r="DW39" s="795"/>
      <c r="DX39" s="795"/>
      <c r="DY39" s="795"/>
      <c r="DZ39" s="795"/>
      <c r="EA39" s="795"/>
      <c r="EB39" s="795"/>
      <c r="EC39" s="795"/>
      <c r="ED39" s="795"/>
      <c r="EE39" s="795"/>
      <c r="EF39" s="795"/>
      <c r="EG39" s="795"/>
      <c r="EH39" s="795"/>
      <c r="EI39" s="795"/>
      <c r="EJ39" s="795"/>
      <c r="EK39" s="795"/>
      <c r="EL39" s="795"/>
      <c r="EM39" s="795"/>
      <c r="EN39" s="795"/>
      <c r="EO39" s="795"/>
      <c r="EP39" s="795"/>
      <c r="EQ39" s="795"/>
      <c r="ER39" s="795"/>
    </row>
    <row r="40" spans="1:148" x14ac:dyDescent="0.45">
      <c r="A40" s="265" t="s">
        <v>1359</v>
      </c>
      <c r="B40" s="267">
        <v>114</v>
      </c>
      <c r="C40" s="802">
        <v>24</v>
      </c>
      <c r="D40" s="267">
        <v>138</v>
      </c>
      <c r="E40" s="267">
        <v>28</v>
      </c>
      <c r="F40" s="267">
        <v>6</v>
      </c>
      <c r="G40" s="267">
        <v>34</v>
      </c>
      <c r="H40" s="267">
        <v>172</v>
      </c>
      <c r="I40"/>
      <c r="J40"/>
      <c r="K40" s="799" t="str">
        <f t="shared" ref="K40:K53" si="0">A59</f>
        <v>Entrepreneurship management</v>
      </c>
      <c r="L40" s="808">
        <f>GETPIVOTDATA("ເພດ",$A$56,"ໂມດູນທີ","Entrepreneurship management")</f>
        <v>73</v>
      </c>
      <c r="M40" s="800">
        <f>GETPIVOTDATA("ເພດ",$A$56,"ເພດ","ຍີງ","Position","Teacher","ໂມດູນທີ","Entrepreneurship management")+GETPIVOTDATA("ເພດ",$A$56,"ເພດ","ຍີງ","Position","Administrators/managers","ໂມດູນທີ","Entrepreneurship management")</f>
        <v>39</v>
      </c>
      <c r="N40" s="805">
        <f>M40/L40</f>
        <v>0.53424657534246578</v>
      </c>
      <c r="O40" s="800">
        <v>2</v>
      </c>
      <c r="P40" s="800">
        <v>0</v>
      </c>
      <c r="Q40" s="805">
        <f>P40/O40</f>
        <v>0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</row>
    <row r="41" spans="1:148" x14ac:dyDescent="0.45">
      <c r="I41"/>
      <c r="J41"/>
      <c r="K41" s="799" t="str">
        <f t="shared" si="0"/>
        <v>Market Demand Analysis</v>
      </c>
      <c r="L41" s="808">
        <f>GETPIVOTDATA("ເພດ",$A$56,"ໂມດູນທີ","Market Demand Analysis")</f>
        <v>211</v>
      </c>
      <c r="M41" s="800">
        <f>GETPIVOTDATA("ເພດ",$A$56,"ເພດ","ຍີງ","Position","Teacher","ໂມດູນທີ","Market Demand Analysis")+GETPIVOTDATA("ເພດ",$A$56,"ເພດ","ຍີງ","Position","Administrators/managers","ໂມດູນທີ","Market Demand Analysis")</f>
        <v>107</v>
      </c>
      <c r="N41" s="805">
        <f t="shared" ref="N41:N54" si="1">M41/L41</f>
        <v>0.50710900473933651</v>
      </c>
      <c r="O41" s="800">
        <v>8</v>
      </c>
      <c r="P41" s="800">
        <v>6</v>
      </c>
      <c r="Q41" s="805">
        <f t="shared" ref="Q41:Q55" si="2">P41/O41</f>
        <v>0.75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</row>
    <row r="42" spans="1:148" x14ac:dyDescent="0.45">
      <c r="I42"/>
      <c r="J42"/>
      <c r="K42" s="799" t="str">
        <f t="shared" si="0"/>
        <v>Laboratory/workshop management</v>
      </c>
      <c r="L42" s="808">
        <f>GETPIVOTDATA("ເພດ",$A$56,"ໂມດູນທີ","Laboratory/workshop management")</f>
        <v>50</v>
      </c>
      <c r="M42" s="800">
        <f>GETPIVOTDATA("ເພດ",$A$56,"ເພດ","ຍີງ","Position","Teacher","ໂມດູນທີ","Laboratory/workshop management")+GETPIVOTDATA("ເພດ",$A$56,"ເພດ","ຍີງ","Position","Administrators/managers","ໂມດູນທີ","Laboratory/workshop management")</f>
        <v>12</v>
      </c>
      <c r="N42" s="805">
        <f t="shared" si="1"/>
        <v>0.24</v>
      </c>
      <c r="O42" s="806">
        <v>0</v>
      </c>
      <c r="P42" s="806">
        <v>0</v>
      </c>
      <c r="Q42" s="805">
        <v>0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</row>
    <row r="43" spans="1:148" x14ac:dyDescent="0.45">
      <c r="I43"/>
      <c r="J43"/>
      <c r="K43" s="799" t="str">
        <f t="shared" si="0"/>
        <v>Technical Knowledge of Curriculum</v>
      </c>
      <c r="L43" s="808">
        <f>GETPIVOTDATA("ເພດ",$A$56,"ໂມດູນທີ","Technical Knowledge of Curriculum")</f>
        <v>79</v>
      </c>
      <c r="M43" s="800">
        <f>GETPIVOTDATA("ເພດ",$A$56,"ເພດ","ຍີງ","Position","Teacher","ໂມດູນທີ","Technical Knowledge of Curriculum")+GETPIVOTDATA("ເພດ",$A$56,"ເພດ","ຍີງ","Position","Administrators/managers","ໂມດູນທີ","Technical Knowledge of Curriculum")</f>
        <v>40</v>
      </c>
      <c r="N43" s="805">
        <f t="shared" si="1"/>
        <v>0.50632911392405067</v>
      </c>
      <c r="O43" s="800">
        <v>1</v>
      </c>
      <c r="P43" s="800">
        <v>0</v>
      </c>
      <c r="Q43" s="805">
        <f t="shared" si="2"/>
        <v>0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</row>
    <row r="44" spans="1:148" x14ac:dyDescent="0.45">
      <c r="I44"/>
      <c r="J44"/>
      <c r="K44" s="799" t="str">
        <f t="shared" si="0"/>
        <v>Apprenticeship Management</v>
      </c>
      <c r="L44" s="808">
        <f>GETPIVOTDATA("ເພດ",$A$56,"ໂມດູນທີ","Apprenticeship Management")</f>
        <v>150</v>
      </c>
      <c r="M44" s="800">
        <f>GETPIVOTDATA("ເພດ",$A$56,"ເພດ","ຍີງ","Position","Teacher","ໂມດູນທີ","Apprenticeship Management")+GETPIVOTDATA("ເພດ",$A$56,"ເພດ","ຍີງ","Position","Administrators/managers","ໂມດູນທີ","Apprenticeship Management")</f>
        <v>71</v>
      </c>
      <c r="N44" s="805">
        <f t="shared" si="1"/>
        <v>0.47333333333333333</v>
      </c>
      <c r="O44" s="800">
        <v>4</v>
      </c>
      <c r="P44" s="800">
        <v>2</v>
      </c>
      <c r="Q44" s="805">
        <f t="shared" si="2"/>
        <v>0.5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</row>
    <row r="45" spans="1:148" x14ac:dyDescent="0.45">
      <c r="I45"/>
      <c r="J45"/>
      <c r="K45" s="799" t="str">
        <f t="shared" si="0"/>
        <v>Industry Partnership</v>
      </c>
      <c r="L45" s="808">
        <f>GETPIVOTDATA("ເພດ",$A$56,"ໂມດູນທີ","Industry Partnership")</f>
        <v>50</v>
      </c>
      <c r="M45" s="800">
        <f>GETPIVOTDATA("ເພດ",$A$56,"ເພດ","ຍີງ","Position","Teacher","ໂມດູນທີ","Industry Partnership")+GETPIVOTDATA("ເພດ",$A$56,"ເພດ","ຍີງ","Position","Administrators/managers","ໂມດູນທີ","Industry Partnership")</f>
        <v>16</v>
      </c>
      <c r="N45" s="805">
        <f t="shared" si="1"/>
        <v>0.32</v>
      </c>
      <c r="O45" s="800">
        <v>0</v>
      </c>
      <c r="P45" s="800">
        <v>0</v>
      </c>
      <c r="Q45" s="805">
        <v>0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</row>
    <row r="46" spans="1:148" x14ac:dyDescent="0.45">
      <c r="I46"/>
      <c r="J46"/>
      <c r="K46" s="799" t="str">
        <f t="shared" si="0"/>
        <v>Business administration</v>
      </c>
      <c r="L46" s="808">
        <f>GETPIVOTDATA("ເພດ",$A$56,"ໂມດູນທີ","Business administration")</f>
        <v>50</v>
      </c>
      <c r="M46" s="800">
        <f>GETPIVOTDATA("ເພດ",$A$56,"ເພດ","ຍີງ","Position","Teacher","ໂມດູນທີ","Business administration")+GETPIVOTDATA("ເພດ",$A$56,"ເພດ","ຍີງ","Position","Administrators/managers","ໂມດູນທີ","Business administration")</f>
        <v>26</v>
      </c>
      <c r="N46" s="805">
        <f t="shared" si="1"/>
        <v>0.52</v>
      </c>
      <c r="O46" s="800">
        <v>1</v>
      </c>
      <c r="P46" s="800">
        <v>1</v>
      </c>
      <c r="Q46" s="805">
        <f t="shared" si="2"/>
        <v>1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</row>
    <row r="47" spans="1:148" x14ac:dyDescent="0.45">
      <c r="I47"/>
      <c r="J47"/>
      <c r="K47" s="799" t="str">
        <f t="shared" si="0"/>
        <v>Workhop Facilitators</v>
      </c>
      <c r="L47" s="808">
        <f>GETPIVOTDATA("ເພດ",$A$56,"ໂມດູນທີ","Workhop Facilitators")</f>
        <v>33</v>
      </c>
      <c r="M47" s="800">
        <f>GETPIVOTDATA("ເພດ",$A$56,"ເພດ","ຍີງ","Position","Teacher","ໂມດູນທີ","Workhop Facilitators")+GETPIVOTDATA("ເພດ",$A$56,"ເພດ","ຍີງ","Position","Administrators/managers","ໂມດູນທີ","Workhop Facilitators")</f>
        <v>10</v>
      </c>
      <c r="N47" s="805">
        <f t="shared" si="1"/>
        <v>0.30303030303030304</v>
      </c>
      <c r="O47" s="800">
        <v>0</v>
      </c>
      <c r="P47" s="800">
        <v>0</v>
      </c>
      <c r="Q47" s="805">
        <v>0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</row>
    <row r="48" spans="1:148" x14ac:dyDescent="0.45">
      <c r="I48"/>
      <c r="J48"/>
      <c r="K48" s="799" t="str">
        <f t="shared" si="0"/>
        <v>Entrepreneurship and industry partnership for teacher</v>
      </c>
      <c r="L48" s="808">
        <f>GETPIVOTDATA("ເພດ",$A$56,"ໂມດູນທີ","Entrepreneurship and industry partnership for teacher")</f>
        <v>30</v>
      </c>
      <c r="M48" s="800">
        <f>GETPIVOTDATA("ເພດ",$A$56,"ເພດ","ຍີງ","Position","Teacher","ໂມດູນທີ","Entrepreneurship and industry partnership for teacher")+GETPIVOTDATA("ເພດ",$A$56,"ເພດ","ຍີງ","Position","Administrators/managers","ໂມດູນທີ","Entrepreneurship and industry partnership for teacher")</f>
        <v>14</v>
      </c>
      <c r="N48" s="805">
        <f t="shared" si="1"/>
        <v>0.46666666666666667</v>
      </c>
      <c r="O48" s="800">
        <v>1</v>
      </c>
      <c r="P48" s="800">
        <v>1</v>
      </c>
      <c r="Q48" s="805">
        <f t="shared" si="2"/>
        <v>1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</row>
    <row r="49" spans="1:148" x14ac:dyDescent="0.45">
      <c r="I49"/>
      <c r="J49"/>
      <c r="K49" s="799" t="str">
        <f t="shared" si="0"/>
        <v>Business Mangement for teacher</v>
      </c>
      <c r="L49" s="808">
        <f>GETPIVOTDATA("ເພດ",$A$56,"ໂມດູນທີ","Business Mangement for teacher")</f>
        <v>28</v>
      </c>
      <c r="M49" s="800">
        <f>GETPIVOTDATA("ເພດ",$A$56,"ເພດ","ຍີງ","Position","Teacher","ໂມດູນທີ","Business Mangement for teacher")+GETPIVOTDATA("ເພດ",$A$56,"ເພດ","ຍີງ","Position","Administrators/managers","ໂມດູນທີ","Business Mangement for teacher")</f>
        <v>14</v>
      </c>
      <c r="N49" s="805">
        <f t="shared" si="1"/>
        <v>0.5</v>
      </c>
      <c r="O49" s="800">
        <v>1</v>
      </c>
      <c r="P49" s="800">
        <v>0</v>
      </c>
      <c r="Q49" s="805">
        <f t="shared" si="2"/>
        <v>0</v>
      </c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</row>
    <row r="50" spans="1:148" x14ac:dyDescent="0.45">
      <c r="I50"/>
      <c r="J50"/>
      <c r="K50" s="799" t="str">
        <f t="shared" si="0"/>
        <v>Market Survey for teachers</v>
      </c>
      <c r="L50" s="808">
        <f>GETPIVOTDATA("ເພດ",$A$56,"ໂມດູນທີ","Market Survey for teachers")</f>
        <v>21</v>
      </c>
      <c r="M50" s="800">
        <f>GETPIVOTDATA("ເພດ",$A$56,"ເພດ","ຍີງ","Position","Teacher","ໂມດູນທີ","Market Survey for teachers")+GETPIVOTDATA("ເພດ",$A$56,"ເພດ","ຍີງ","Position","Administrators/managers","ໂມດູນທີ","Market Survey for teachers")</f>
        <v>10</v>
      </c>
      <c r="N50" s="805">
        <f t="shared" si="1"/>
        <v>0.47619047619047616</v>
      </c>
      <c r="O50" s="800">
        <v>0</v>
      </c>
      <c r="P50" s="800">
        <v>0</v>
      </c>
      <c r="Q50" s="805">
        <v>0</v>
      </c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</row>
    <row r="51" spans="1:148" x14ac:dyDescent="0.45">
      <c r="I51"/>
      <c r="J51"/>
      <c r="K51" s="799" t="str">
        <f t="shared" si="0"/>
        <v>Entrepreneurship and industry partnership</v>
      </c>
      <c r="L51" s="808">
        <f>GETPIVOTDATA("ເພດ",$A$56,"ໂມດູນທີ","Entrepreneurship and industry partnership")</f>
        <v>21</v>
      </c>
      <c r="M51" s="800">
        <f>GETPIVOTDATA("ເພດ",$A$56,"ເພດ","ຍີງ","Position","Teacher","ໂມດູນທີ","Entrepreneurship and industry partnership")+GETPIVOTDATA("ເພດ",$A$56,"ເພດ","ຍີງ","Position","Administrators/managers","ໂມດູນທີ","Entrepreneurship and industry partnership")</f>
        <v>4</v>
      </c>
      <c r="N51" s="805">
        <f t="shared" si="1"/>
        <v>0.19047619047619047</v>
      </c>
      <c r="O51" s="800">
        <v>0</v>
      </c>
      <c r="P51" s="800">
        <v>0</v>
      </c>
      <c r="Q51" s="805">
        <v>0</v>
      </c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</row>
    <row r="52" spans="1:148" x14ac:dyDescent="0.45">
      <c r="I52"/>
      <c r="J52"/>
      <c r="K52" s="799" t="str">
        <f t="shared" si="0"/>
        <v>Business Management</v>
      </c>
      <c r="L52" s="808">
        <f>GETPIVOTDATA("ເພດ",$A$56,"ໂມດູນທີ","Business Management")</f>
        <v>19</v>
      </c>
      <c r="M52" s="800">
        <f>GETPIVOTDATA("ເພດ",$A$56,"ເພດ","ຍີງ","Position","Teacher","ໂມດູນທີ","Business Management")+GETPIVOTDATA("ເພດ",$A$56,"ເພດ","ຍີງ","Position","Administrators/managers","ໂມດູນທີ","Business Management")</f>
        <v>4</v>
      </c>
      <c r="N52" s="805">
        <f t="shared" si="1"/>
        <v>0.21052631578947367</v>
      </c>
      <c r="O52" s="800">
        <v>0</v>
      </c>
      <c r="P52" s="800">
        <v>0</v>
      </c>
      <c r="Q52" s="805">
        <v>0</v>
      </c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</row>
    <row r="53" spans="1:148" x14ac:dyDescent="0.45">
      <c r="I53"/>
      <c r="J53"/>
      <c r="K53" s="799" t="str">
        <f t="shared" si="0"/>
        <v>Laboratory/workshop supervision</v>
      </c>
      <c r="L53" s="808">
        <f>GETPIVOTDATA("ເພດ",$A$56,"ໂມດູນທີ","Laboratory/workshop supervision")</f>
        <v>22</v>
      </c>
      <c r="M53" s="800">
        <f>GETPIVOTDATA("ເພດ",$A$56,"ເພດ","ຍີງ","Position","Teacher","ໂມດູນທີ","Laboratory/workshop supervision")+GETPIVOTDATA("ເພດ",$A$56,"ເພດ","ຍີງ","Position","Administrators/managers","ໂມດູນທີ","Laboratory/workshop supervision")</f>
        <v>1</v>
      </c>
      <c r="N53" s="805">
        <f t="shared" si="1"/>
        <v>4.5454545454545456E-2</v>
      </c>
      <c r="O53" s="800">
        <v>0</v>
      </c>
      <c r="P53" s="800">
        <v>0</v>
      </c>
      <c r="Q53" s="805">
        <v>0</v>
      </c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</row>
    <row r="54" spans="1:148" x14ac:dyDescent="0.45">
      <c r="K54" s="798" t="s">
        <v>2001</v>
      </c>
      <c r="L54" s="809">
        <v>172</v>
      </c>
      <c r="M54" s="806">
        <v>30</v>
      </c>
      <c r="N54" s="805">
        <f t="shared" si="1"/>
        <v>0.1744186046511628</v>
      </c>
      <c r="O54" s="807">
        <v>30</v>
      </c>
      <c r="P54" s="807">
        <v>2</v>
      </c>
      <c r="Q54" s="805">
        <f t="shared" si="2"/>
        <v>6.6666666666666666E-2</v>
      </c>
    </row>
    <row r="55" spans="1:148" x14ac:dyDescent="0.45">
      <c r="K55" s="813" t="s">
        <v>2007</v>
      </c>
      <c r="L55" s="809">
        <f>SUM(L40:L54)</f>
        <v>1009</v>
      </c>
      <c r="M55" s="809">
        <f>SUM(M40:M54)</f>
        <v>398</v>
      </c>
      <c r="N55" s="810">
        <f>M55/L55</f>
        <v>0.39444995044598613</v>
      </c>
      <c r="O55" s="809">
        <f>SUM(O40:O54)</f>
        <v>48</v>
      </c>
      <c r="P55" s="809">
        <f>SUM(P40:P54)</f>
        <v>12</v>
      </c>
      <c r="Q55" s="810">
        <f t="shared" si="2"/>
        <v>0.25</v>
      </c>
    </row>
    <row r="56" spans="1:148" x14ac:dyDescent="0.45">
      <c r="A56" s="263" t="s">
        <v>1361</v>
      </c>
      <c r="B56" s="263" t="s">
        <v>1360</v>
      </c>
      <c r="F56" s="264"/>
    </row>
    <row r="57" spans="1:148" x14ac:dyDescent="0.45">
      <c r="B57" s="801" t="s">
        <v>1605</v>
      </c>
      <c r="D57" s="264" t="s">
        <v>1950</v>
      </c>
      <c r="E57" s="264" t="s">
        <v>1600</v>
      </c>
      <c r="F57" s="264"/>
      <c r="G57" s="264" t="s">
        <v>1601</v>
      </c>
      <c r="H57" s="264" t="s">
        <v>1359</v>
      </c>
    </row>
    <row r="58" spans="1:148" x14ac:dyDescent="0.45">
      <c r="A58" s="263" t="s">
        <v>1358</v>
      </c>
      <c r="B58" s="264" t="s">
        <v>17</v>
      </c>
      <c r="C58" s="801" t="s">
        <v>1836</v>
      </c>
      <c r="E58" s="264" t="s">
        <v>17</v>
      </c>
      <c r="F58" s="264" t="s">
        <v>1836</v>
      </c>
    </row>
    <row r="59" spans="1:148" x14ac:dyDescent="0.45">
      <c r="A59" s="265" t="s">
        <v>1958</v>
      </c>
      <c r="B59" s="267">
        <v>11</v>
      </c>
      <c r="C59" s="802">
        <v>8</v>
      </c>
      <c r="D59" s="267">
        <v>19</v>
      </c>
      <c r="E59" s="267">
        <v>23</v>
      </c>
      <c r="F59" s="802">
        <v>31</v>
      </c>
      <c r="G59" s="267">
        <v>54</v>
      </c>
      <c r="H59" s="267">
        <v>73</v>
      </c>
    </row>
    <row r="60" spans="1:148" x14ac:dyDescent="0.45">
      <c r="A60" s="265" t="s">
        <v>1952</v>
      </c>
      <c r="B60" s="267">
        <v>49</v>
      </c>
      <c r="C60" s="802">
        <v>73</v>
      </c>
      <c r="D60" s="267">
        <v>122</v>
      </c>
      <c r="E60" s="267">
        <v>55</v>
      </c>
      <c r="F60" s="802">
        <v>34</v>
      </c>
      <c r="G60" s="267">
        <v>89</v>
      </c>
      <c r="H60" s="267">
        <v>211</v>
      </c>
    </row>
    <row r="61" spans="1:148" x14ac:dyDescent="0.45">
      <c r="A61" s="265" t="s">
        <v>1959</v>
      </c>
      <c r="B61" s="267">
        <v>29</v>
      </c>
      <c r="C61" s="802">
        <v>9</v>
      </c>
      <c r="D61" s="267">
        <v>38</v>
      </c>
      <c r="E61" s="267">
        <v>9</v>
      </c>
      <c r="F61" s="802">
        <v>3</v>
      </c>
      <c r="G61" s="267">
        <v>12</v>
      </c>
      <c r="H61" s="267">
        <v>50</v>
      </c>
    </row>
    <row r="62" spans="1:148" x14ac:dyDescent="0.45">
      <c r="A62" s="265" t="s">
        <v>1957</v>
      </c>
      <c r="B62" s="267">
        <v>29</v>
      </c>
      <c r="C62" s="802">
        <v>25</v>
      </c>
      <c r="D62" s="267">
        <v>54</v>
      </c>
      <c r="E62" s="267">
        <v>10</v>
      </c>
      <c r="F62" s="802">
        <v>15</v>
      </c>
      <c r="G62" s="267">
        <v>25</v>
      </c>
      <c r="H62" s="267">
        <v>79</v>
      </c>
    </row>
    <row r="63" spans="1:148" x14ac:dyDescent="0.45">
      <c r="A63" s="265" t="s">
        <v>1953</v>
      </c>
      <c r="B63" s="267">
        <v>58</v>
      </c>
      <c r="C63" s="802">
        <v>52</v>
      </c>
      <c r="D63" s="267">
        <v>110</v>
      </c>
      <c r="E63" s="267">
        <v>21</v>
      </c>
      <c r="F63" s="802">
        <v>19</v>
      </c>
      <c r="G63" s="267">
        <v>40</v>
      </c>
      <c r="H63" s="267">
        <v>150</v>
      </c>
    </row>
    <row r="64" spans="1:148" x14ac:dyDescent="0.45">
      <c r="A64" s="265" t="s">
        <v>1960</v>
      </c>
      <c r="B64" s="267">
        <v>19</v>
      </c>
      <c r="C64" s="802">
        <v>12</v>
      </c>
      <c r="D64" s="267">
        <v>31</v>
      </c>
      <c r="E64" s="267">
        <v>15</v>
      </c>
      <c r="F64" s="802">
        <v>4</v>
      </c>
      <c r="G64" s="267">
        <v>19</v>
      </c>
      <c r="H64" s="267">
        <v>50</v>
      </c>
    </row>
    <row r="65" spans="1:8" x14ac:dyDescent="0.45">
      <c r="A65" s="265" t="s">
        <v>1989</v>
      </c>
      <c r="B65" s="267">
        <v>10</v>
      </c>
      <c r="C65" s="802">
        <v>16</v>
      </c>
      <c r="D65" s="267">
        <v>26</v>
      </c>
      <c r="E65" s="267">
        <v>14</v>
      </c>
      <c r="F65" s="802">
        <v>10</v>
      </c>
      <c r="G65" s="267">
        <v>24</v>
      </c>
      <c r="H65" s="267">
        <v>50</v>
      </c>
    </row>
    <row r="66" spans="1:8" x14ac:dyDescent="0.45">
      <c r="A66" s="265" t="s">
        <v>1988</v>
      </c>
      <c r="B66" s="267">
        <v>12</v>
      </c>
      <c r="C66" s="802">
        <v>7</v>
      </c>
      <c r="D66" s="267">
        <v>19</v>
      </c>
      <c r="E66" s="267">
        <v>11</v>
      </c>
      <c r="F66" s="802">
        <v>3</v>
      </c>
      <c r="G66" s="267">
        <v>14</v>
      </c>
      <c r="H66" s="267">
        <v>33</v>
      </c>
    </row>
    <row r="67" spans="1:8" x14ac:dyDescent="0.45">
      <c r="A67" s="265" t="s">
        <v>1991</v>
      </c>
      <c r="B67" s="267">
        <v>11</v>
      </c>
      <c r="C67" s="802">
        <v>14</v>
      </c>
      <c r="D67" s="267">
        <v>25</v>
      </c>
      <c r="E67" s="267">
        <v>5</v>
      </c>
      <c r="F67" s="802"/>
      <c r="G67" s="267">
        <v>5</v>
      </c>
      <c r="H67" s="267">
        <v>30</v>
      </c>
    </row>
    <row r="68" spans="1:8" x14ac:dyDescent="0.45">
      <c r="A68" s="265" t="s">
        <v>1992</v>
      </c>
      <c r="B68" s="267">
        <v>6</v>
      </c>
      <c r="C68" s="802">
        <v>8</v>
      </c>
      <c r="D68" s="267">
        <v>14</v>
      </c>
      <c r="E68" s="267">
        <v>8</v>
      </c>
      <c r="F68" s="802">
        <v>6</v>
      </c>
      <c r="G68" s="267">
        <v>14</v>
      </c>
      <c r="H68" s="267">
        <v>28</v>
      </c>
    </row>
    <row r="69" spans="1:8" x14ac:dyDescent="0.45">
      <c r="A69" s="265" t="s">
        <v>1993</v>
      </c>
      <c r="B69" s="267">
        <v>2</v>
      </c>
      <c r="C69" s="802">
        <v>3</v>
      </c>
      <c r="D69" s="267">
        <v>5</v>
      </c>
      <c r="E69" s="267">
        <v>9</v>
      </c>
      <c r="F69" s="802">
        <v>7</v>
      </c>
      <c r="G69" s="267">
        <v>16</v>
      </c>
      <c r="H69" s="267">
        <v>21</v>
      </c>
    </row>
    <row r="70" spans="1:8" x14ac:dyDescent="0.45">
      <c r="A70" s="265" t="s">
        <v>1954</v>
      </c>
      <c r="B70" s="267"/>
      <c r="C70" s="802"/>
      <c r="D70" s="267"/>
      <c r="E70" s="267">
        <v>17</v>
      </c>
      <c r="F70" s="802">
        <v>4</v>
      </c>
      <c r="G70" s="267">
        <v>21</v>
      </c>
      <c r="H70" s="267">
        <v>21</v>
      </c>
    </row>
    <row r="71" spans="1:8" x14ac:dyDescent="0.45">
      <c r="A71" s="265" t="s">
        <v>1955</v>
      </c>
      <c r="B71" s="267"/>
      <c r="C71" s="802">
        <v>1</v>
      </c>
      <c r="D71" s="267">
        <v>1</v>
      </c>
      <c r="E71" s="267">
        <v>15</v>
      </c>
      <c r="F71" s="802">
        <v>3</v>
      </c>
      <c r="G71" s="267">
        <v>18</v>
      </c>
      <c r="H71" s="267">
        <v>19</v>
      </c>
    </row>
    <row r="72" spans="1:8" x14ac:dyDescent="0.45">
      <c r="A72" s="265" t="s">
        <v>1956</v>
      </c>
      <c r="B72" s="267">
        <v>2</v>
      </c>
      <c r="C72" s="802"/>
      <c r="D72" s="267">
        <v>2</v>
      </c>
      <c r="E72" s="267">
        <v>19</v>
      </c>
      <c r="F72" s="802">
        <v>1</v>
      </c>
      <c r="G72" s="267">
        <v>20</v>
      </c>
      <c r="H72" s="267">
        <v>22</v>
      </c>
    </row>
    <row r="73" spans="1:8" x14ac:dyDescent="0.45">
      <c r="A73" s="265" t="s">
        <v>1961</v>
      </c>
      <c r="B73" s="267">
        <v>2</v>
      </c>
      <c r="C73" s="802">
        <v>2</v>
      </c>
      <c r="D73" s="267">
        <v>4</v>
      </c>
      <c r="E73" s="267"/>
      <c r="F73" s="802"/>
      <c r="G73" s="267"/>
      <c r="H73" s="267">
        <v>4</v>
      </c>
    </row>
    <row r="74" spans="1:8" x14ac:dyDescent="0.45">
      <c r="A74" s="265" t="s">
        <v>1962</v>
      </c>
      <c r="B74" s="267">
        <v>5</v>
      </c>
      <c r="C74" s="802"/>
      <c r="D74" s="267">
        <v>5</v>
      </c>
      <c r="E74" s="267">
        <v>2</v>
      </c>
      <c r="F74" s="802"/>
      <c r="G74" s="267">
        <v>2</v>
      </c>
      <c r="H74" s="267">
        <v>7</v>
      </c>
    </row>
    <row r="75" spans="1:8" x14ac:dyDescent="0.45">
      <c r="A75" s="265" t="s">
        <v>1963</v>
      </c>
      <c r="B75" s="267">
        <v>4</v>
      </c>
      <c r="C75" s="802"/>
      <c r="D75" s="267">
        <v>4</v>
      </c>
      <c r="E75" s="267">
        <v>1</v>
      </c>
      <c r="F75" s="802"/>
      <c r="G75" s="267">
        <v>1</v>
      </c>
      <c r="H75" s="267">
        <v>5</v>
      </c>
    </row>
    <row r="76" spans="1:8" x14ac:dyDescent="0.45">
      <c r="A76" s="265" t="s">
        <v>1964</v>
      </c>
      <c r="B76" s="267">
        <v>5</v>
      </c>
      <c r="C76" s="802"/>
      <c r="D76" s="267">
        <v>5</v>
      </c>
      <c r="E76" s="267">
        <v>2</v>
      </c>
      <c r="F76" s="802"/>
      <c r="G76" s="267">
        <v>2</v>
      </c>
      <c r="H76" s="267">
        <v>7</v>
      </c>
    </row>
    <row r="77" spans="1:8" x14ac:dyDescent="0.45">
      <c r="A77" s="265" t="s">
        <v>1965</v>
      </c>
      <c r="B77" s="267">
        <v>2</v>
      </c>
      <c r="C77" s="802">
        <v>2</v>
      </c>
      <c r="D77" s="267">
        <v>4</v>
      </c>
      <c r="E77" s="267"/>
      <c r="F77" s="802"/>
      <c r="G77" s="267"/>
      <c r="H77" s="267">
        <v>4</v>
      </c>
    </row>
    <row r="78" spans="1:8" x14ac:dyDescent="0.45">
      <c r="A78" s="265" t="s">
        <v>1966</v>
      </c>
      <c r="B78" s="267">
        <v>6</v>
      </c>
      <c r="C78" s="802">
        <v>1</v>
      </c>
      <c r="D78" s="267">
        <v>7</v>
      </c>
      <c r="E78" s="267">
        <v>1</v>
      </c>
      <c r="F78" s="802"/>
      <c r="G78" s="267">
        <v>1</v>
      </c>
      <c r="H78" s="267">
        <v>8</v>
      </c>
    </row>
    <row r="79" spans="1:8" x14ac:dyDescent="0.45">
      <c r="A79" s="265" t="s">
        <v>1967</v>
      </c>
      <c r="B79" s="267">
        <v>4</v>
      </c>
      <c r="C79" s="802"/>
      <c r="D79" s="267">
        <v>4</v>
      </c>
      <c r="E79" s="267">
        <v>2</v>
      </c>
      <c r="F79" s="802"/>
      <c r="G79" s="267">
        <v>2</v>
      </c>
      <c r="H79" s="267">
        <v>6</v>
      </c>
    </row>
    <row r="80" spans="1:8" x14ac:dyDescent="0.45">
      <c r="A80" s="265" t="s">
        <v>1968</v>
      </c>
      <c r="B80" s="267">
        <v>3</v>
      </c>
      <c r="C80" s="802">
        <v>1</v>
      </c>
      <c r="D80" s="267">
        <v>4</v>
      </c>
      <c r="E80" s="267"/>
      <c r="F80" s="802"/>
      <c r="G80" s="267"/>
      <c r="H80" s="267">
        <v>4</v>
      </c>
    </row>
    <row r="81" spans="1:8" x14ac:dyDescent="0.45">
      <c r="A81" s="265" t="s">
        <v>1969</v>
      </c>
      <c r="B81" s="267">
        <v>5</v>
      </c>
      <c r="C81" s="802"/>
      <c r="D81" s="267">
        <v>5</v>
      </c>
      <c r="E81" s="267">
        <v>3</v>
      </c>
      <c r="F81" s="802"/>
      <c r="G81" s="267">
        <v>3</v>
      </c>
      <c r="H81" s="267">
        <v>8</v>
      </c>
    </row>
    <row r="82" spans="1:8" x14ac:dyDescent="0.45">
      <c r="A82" s="265" t="s">
        <v>1970</v>
      </c>
      <c r="B82" s="267">
        <v>2</v>
      </c>
      <c r="C82" s="802">
        <v>3</v>
      </c>
      <c r="D82" s="267">
        <v>5</v>
      </c>
      <c r="E82" s="267">
        <v>1</v>
      </c>
      <c r="F82" s="802"/>
      <c r="G82" s="267">
        <v>1</v>
      </c>
      <c r="H82" s="267">
        <v>6</v>
      </c>
    </row>
    <row r="83" spans="1:8" x14ac:dyDescent="0.45">
      <c r="A83" s="265" t="s">
        <v>1971</v>
      </c>
      <c r="B83" s="267">
        <v>5</v>
      </c>
      <c r="C83" s="802"/>
      <c r="D83" s="267">
        <v>5</v>
      </c>
      <c r="E83" s="267">
        <v>3</v>
      </c>
      <c r="F83" s="802"/>
      <c r="G83" s="267">
        <v>3</v>
      </c>
      <c r="H83" s="267">
        <v>8</v>
      </c>
    </row>
    <row r="84" spans="1:8" x14ac:dyDescent="0.45">
      <c r="A84" s="265" t="s">
        <v>1972</v>
      </c>
      <c r="B84" s="267">
        <v>5</v>
      </c>
      <c r="C84" s="802"/>
      <c r="D84" s="267">
        <v>5</v>
      </c>
      <c r="E84" s="267">
        <v>1</v>
      </c>
      <c r="F84" s="802"/>
      <c r="G84" s="267">
        <v>1</v>
      </c>
      <c r="H84" s="267">
        <v>6</v>
      </c>
    </row>
    <row r="85" spans="1:8" x14ac:dyDescent="0.45">
      <c r="A85" s="265" t="s">
        <v>1973</v>
      </c>
      <c r="B85" s="267">
        <v>2</v>
      </c>
      <c r="C85" s="802">
        <v>2</v>
      </c>
      <c r="D85" s="267">
        <v>4</v>
      </c>
      <c r="E85" s="267"/>
      <c r="F85" s="802"/>
      <c r="G85" s="267"/>
      <c r="H85" s="267">
        <v>4</v>
      </c>
    </row>
    <row r="86" spans="1:8" x14ac:dyDescent="0.45">
      <c r="A86" s="265" t="s">
        <v>1974</v>
      </c>
      <c r="B86" s="267">
        <v>2</v>
      </c>
      <c r="C86" s="802">
        <v>2</v>
      </c>
      <c r="D86" s="267">
        <v>4</v>
      </c>
      <c r="E86" s="267"/>
      <c r="F86" s="802"/>
      <c r="G86" s="267"/>
      <c r="H86" s="267">
        <v>4</v>
      </c>
    </row>
    <row r="87" spans="1:8" x14ac:dyDescent="0.45">
      <c r="A87" s="265" t="s">
        <v>1975</v>
      </c>
      <c r="B87" s="267">
        <v>2</v>
      </c>
      <c r="C87" s="802">
        <v>2</v>
      </c>
      <c r="D87" s="267">
        <v>4</v>
      </c>
      <c r="E87" s="267"/>
      <c r="F87" s="802"/>
      <c r="G87" s="267"/>
      <c r="H87" s="267">
        <v>4</v>
      </c>
    </row>
    <row r="88" spans="1:8" x14ac:dyDescent="0.45">
      <c r="A88" s="265" t="s">
        <v>1976</v>
      </c>
      <c r="B88" s="267">
        <v>5</v>
      </c>
      <c r="C88" s="802"/>
      <c r="D88" s="267">
        <v>5</v>
      </c>
      <c r="E88" s="267">
        <v>1</v>
      </c>
      <c r="F88" s="802"/>
      <c r="G88" s="267">
        <v>1</v>
      </c>
      <c r="H88" s="267">
        <v>6</v>
      </c>
    </row>
    <row r="89" spans="1:8" x14ac:dyDescent="0.45">
      <c r="A89" s="265" t="s">
        <v>1977</v>
      </c>
      <c r="B89" s="267">
        <v>5</v>
      </c>
      <c r="C89" s="802">
        <v>1</v>
      </c>
      <c r="D89" s="267">
        <v>6</v>
      </c>
      <c r="E89" s="267"/>
      <c r="F89" s="802"/>
      <c r="G89" s="267"/>
      <c r="H89" s="267">
        <v>6</v>
      </c>
    </row>
    <row r="90" spans="1:8" x14ac:dyDescent="0.45">
      <c r="A90" s="265" t="s">
        <v>1978</v>
      </c>
      <c r="B90" s="267">
        <v>4</v>
      </c>
      <c r="C90" s="802"/>
      <c r="D90" s="267">
        <v>4</v>
      </c>
      <c r="E90" s="267"/>
      <c r="F90" s="802"/>
      <c r="G90" s="267"/>
      <c r="H90" s="267">
        <v>4</v>
      </c>
    </row>
    <row r="91" spans="1:8" x14ac:dyDescent="0.45">
      <c r="A91" s="265" t="s">
        <v>1979</v>
      </c>
      <c r="B91" s="267">
        <v>3</v>
      </c>
      <c r="C91" s="802">
        <v>1</v>
      </c>
      <c r="D91" s="267">
        <v>4</v>
      </c>
      <c r="E91" s="267">
        <v>2</v>
      </c>
      <c r="F91" s="802"/>
      <c r="G91" s="267">
        <v>2</v>
      </c>
      <c r="H91" s="267">
        <v>6</v>
      </c>
    </row>
    <row r="92" spans="1:8" x14ac:dyDescent="0.45">
      <c r="A92" s="265" t="s">
        <v>1980</v>
      </c>
      <c r="B92" s="267">
        <v>4</v>
      </c>
      <c r="C92" s="802"/>
      <c r="D92" s="267">
        <v>4</v>
      </c>
      <c r="E92" s="267"/>
      <c r="F92" s="802">
        <v>1</v>
      </c>
      <c r="G92" s="267">
        <v>1</v>
      </c>
      <c r="H92" s="267">
        <v>5</v>
      </c>
    </row>
    <row r="93" spans="1:8" x14ac:dyDescent="0.45">
      <c r="A93" s="265" t="s">
        <v>1986</v>
      </c>
      <c r="B93" s="267">
        <v>2</v>
      </c>
      <c r="C93" s="802"/>
      <c r="D93" s="267">
        <v>2</v>
      </c>
      <c r="E93" s="267">
        <v>2</v>
      </c>
      <c r="F93" s="802"/>
      <c r="G93" s="267">
        <v>2</v>
      </c>
      <c r="H93" s="267">
        <v>4</v>
      </c>
    </row>
    <row r="94" spans="1:8" x14ac:dyDescent="0.45">
      <c r="A94" s="265" t="s">
        <v>1981</v>
      </c>
      <c r="B94" s="267">
        <v>3</v>
      </c>
      <c r="C94" s="802">
        <v>1</v>
      </c>
      <c r="D94" s="267">
        <v>4</v>
      </c>
      <c r="E94" s="267"/>
      <c r="F94" s="802">
        <v>1</v>
      </c>
      <c r="G94" s="267">
        <v>1</v>
      </c>
      <c r="H94" s="267">
        <v>5</v>
      </c>
    </row>
    <row r="95" spans="1:8" x14ac:dyDescent="0.45">
      <c r="A95" s="265" t="s">
        <v>1983</v>
      </c>
      <c r="B95" s="267">
        <v>3</v>
      </c>
      <c r="C95" s="802"/>
      <c r="D95" s="267">
        <v>3</v>
      </c>
      <c r="E95" s="267">
        <v>1</v>
      </c>
      <c r="F95" s="802">
        <v>1</v>
      </c>
      <c r="G95" s="267">
        <v>2</v>
      </c>
      <c r="H95" s="267">
        <v>5</v>
      </c>
    </row>
    <row r="96" spans="1:8" x14ac:dyDescent="0.45">
      <c r="A96" s="265" t="s">
        <v>1982</v>
      </c>
      <c r="B96" s="267">
        <v>3</v>
      </c>
      <c r="C96" s="802">
        <v>2</v>
      </c>
      <c r="D96" s="267">
        <v>5</v>
      </c>
      <c r="E96" s="267">
        <v>1</v>
      </c>
      <c r="F96" s="802"/>
      <c r="G96" s="267">
        <v>1</v>
      </c>
      <c r="H96" s="267">
        <v>6</v>
      </c>
    </row>
    <row r="97" spans="1:8" x14ac:dyDescent="0.45">
      <c r="A97" s="265" t="s">
        <v>1984</v>
      </c>
      <c r="B97" s="267">
        <v>4</v>
      </c>
      <c r="C97" s="802">
        <v>1</v>
      </c>
      <c r="D97" s="267">
        <v>5</v>
      </c>
      <c r="E97" s="267">
        <v>1</v>
      </c>
      <c r="F97" s="802"/>
      <c r="G97" s="267">
        <v>1</v>
      </c>
      <c r="H97" s="267">
        <v>6</v>
      </c>
    </row>
    <row r="98" spans="1:8" x14ac:dyDescent="0.45">
      <c r="A98" s="265" t="s">
        <v>1985</v>
      </c>
      <c r="B98" s="267">
        <v>2</v>
      </c>
      <c r="C98" s="802"/>
      <c r="D98" s="267">
        <v>2</v>
      </c>
      <c r="E98" s="267"/>
      <c r="F98" s="802">
        <v>1</v>
      </c>
      <c r="G98" s="267">
        <v>1</v>
      </c>
      <c r="H98" s="267">
        <v>3</v>
      </c>
    </row>
    <row r="99" spans="1:8" x14ac:dyDescent="0.45">
      <c r="A99" s="265" t="s">
        <v>1987</v>
      </c>
      <c r="B99" s="267">
        <v>1</v>
      </c>
      <c r="C99" s="802">
        <v>2</v>
      </c>
      <c r="D99" s="267">
        <v>3</v>
      </c>
      <c r="E99" s="267"/>
      <c r="F99" s="802"/>
      <c r="G99" s="267"/>
      <c r="H99" s="267">
        <v>3</v>
      </c>
    </row>
    <row r="100" spans="1:8" x14ac:dyDescent="0.45">
      <c r="A100" s="265" t="s">
        <v>1990</v>
      </c>
      <c r="B100" s="267">
        <v>2</v>
      </c>
      <c r="C100" s="802"/>
      <c r="D100" s="267">
        <v>2</v>
      </c>
      <c r="E100" s="267">
        <v>1</v>
      </c>
      <c r="F100" s="802"/>
      <c r="G100" s="267">
        <v>1</v>
      </c>
      <c r="H100" s="267">
        <v>3</v>
      </c>
    </row>
    <row r="101" spans="1:8" x14ac:dyDescent="0.45">
      <c r="A101" s="265" t="s">
        <v>1994</v>
      </c>
      <c r="B101" s="267">
        <v>1</v>
      </c>
      <c r="C101" s="802">
        <v>1</v>
      </c>
      <c r="D101" s="267">
        <v>2</v>
      </c>
      <c r="E101" s="267"/>
      <c r="F101" s="802">
        <v>1</v>
      </c>
      <c r="G101" s="267">
        <v>1</v>
      </c>
      <c r="H101" s="267">
        <v>3</v>
      </c>
    </row>
    <row r="102" spans="1:8" x14ac:dyDescent="0.45">
      <c r="A102" s="265" t="s">
        <v>1995</v>
      </c>
      <c r="B102" s="267">
        <v>3</v>
      </c>
      <c r="C102" s="802"/>
      <c r="D102" s="267">
        <v>3</v>
      </c>
      <c r="E102" s="267"/>
      <c r="F102" s="802"/>
      <c r="G102" s="267"/>
      <c r="H102" s="267">
        <v>3</v>
      </c>
    </row>
    <row r="103" spans="1:8" x14ac:dyDescent="0.45">
      <c r="A103" s="265" t="s">
        <v>1996</v>
      </c>
      <c r="B103" s="267">
        <v>4</v>
      </c>
      <c r="C103" s="802"/>
      <c r="D103" s="267">
        <v>4</v>
      </c>
      <c r="E103" s="267"/>
      <c r="F103" s="802">
        <v>1</v>
      </c>
      <c r="G103" s="267">
        <v>1</v>
      </c>
      <c r="H103" s="267">
        <v>5</v>
      </c>
    </row>
    <row r="104" spans="1:8" x14ac:dyDescent="0.45">
      <c r="A104" s="265" t="s">
        <v>1997</v>
      </c>
      <c r="B104" s="267">
        <v>4</v>
      </c>
      <c r="C104" s="802"/>
      <c r="D104" s="267">
        <v>4</v>
      </c>
      <c r="E104" s="267"/>
      <c r="F104" s="802"/>
      <c r="G104" s="267"/>
      <c r="H104" s="267">
        <v>4</v>
      </c>
    </row>
    <row r="105" spans="1:8" x14ac:dyDescent="0.45">
      <c r="A105" s="265" t="s">
        <v>1998</v>
      </c>
      <c r="B105" s="267">
        <v>3</v>
      </c>
      <c r="C105" s="802"/>
      <c r="D105" s="267">
        <v>3</v>
      </c>
      <c r="E105" s="267">
        <v>1</v>
      </c>
      <c r="F105" s="802"/>
      <c r="G105" s="267">
        <v>1</v>
      </c>
      <c r="H105" s="267">
        <v>4</v>
      </c>
    </row>
    <row r="106" spans="1:8" x14ac:dyDescent="0.45">
      <c r="A106" s="265" t="s">
        <v>1999</v>
      </c>
      <c r="B106" s="267">
        <v>4</v>
      </c>
      <c r="C106" s="802"/>
      <c r="D106" s="267">
        <v>4</v>
      </c>
      <c r="E106" s="267">
        <v>2</v>
      </c>
      <c r="F106" s="802"/>
      <c r="G106" s="267">
        <v>2</v>
      </c>
      <c r="H106" s="267">
        <v>6</v>
      </c>
    </row>
    <row r="107" spans="1:8" x14ac:dyDescent="0.45">
      <c r="A107" s="265" t="s">
        <v>1359</v>
      </c>
      <c r="B107" s="267">
        <v>352</v>
      </c>
      <c r="C107" s="802">
        <v>252</v>
      </c>
      <c r="D107" s="267">
        <v>604</v>
      </c>
      <c r="E107" s="267">
        <v>259</v>
      </c>
      <c r="F107" s="802">
        <v>146</v>
      </c>
      <c r="G107" s="267">
        <v>405</v>
      </c>
      <c r="H107" s="267">
        <v>1009</v>
      </c>
    </row>
  </sheetData>
  <mergeCells count="5">
    <mergeCell ref="L38:L39"/>
    <mergeCell ref="M38:M39"/>
    <mergeCell ref="N38:N39"/>
    <mergeCell ref="Q38:Q39"/>
    <mergeCell ref="K38:K39"/>
  </mergeCells>
  <pageMargins left="0.7" right="0.7" top="0.75" bottom="0.75" header="0.3" footer="0.3"/>
  <pageSetup paperSize="9" orientation="portrait" verticalDpi="0" r:id="rId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C2C8F-2478-4BAF-8EC8-618232A47430}">
  <dimension ref="A3:O108"/>
  <sheetViews>
    <sheetView showGridLines="0" tabSelected="1" topLeftCell="A4" workbookViewId="0">
      <selection activeCell="A4" sqref="A4"/>
    </sheetView>
  </sheetViews>
  <sheetFormatPr defaultRowHeight="15" x14ac:dyDescent="0.25"/>
  <cols>
    <col min="1" max="1" width="61.42578125" customWidth="1"/>
    <col min="2" max="2" width="16.28515625" bestFit="1" customWidth="1"/>
    <col min="3" max="3" width="4" style="803" bestFit="1" customWidth="1"/>
    <col min="4" max="4" width="13.42578125" bestFit="1" customWidth="1"/>
    <col min="5" max="5" width="7.42578125" bestFit="1" customWidth="1"/>
    <col min="6" max="6" width="10.42578125" style="803" bestFit="1" customWidth="1"/>
    <col min="7" max="7" width="10.42578125" bestFit="1" customWidth="1"/>
    <col min="8" max="8" width="11.28515625" bestFit="1" customWidth="1"/>
    <col min="9" max="9" width="53.42578125" customWidth="1"/>
    <col min="10" max="10" width="6.28515625" customWidth="1"/>
    <col min="12" max="12" width="5" bestFit="1" customWidth="1"/>
    <col min="15" max="15" width="7.7109375" bestFit="1" customWidth="1"/>
  </cols>
  <sheetData>
    <row r="3" spans="1:15" x14ac:dyDescent="0.25">
      <c r="A3" s="795" t="s">
        <v>1361</v>
      </c>
      <c r="B3" s="795" t="s">
        <v>1360</v>
      </c>
      <c r="F3"/>
    </row>
    <row r="4" spans="1:15" ht="18.75" x14ac:dyDescent="0.25">
      <c r="B4" s="803" t="s">
        <v>211</v>
      </c>
      <c r="C4" t="s">
        <v>2006</v>
      </c>
      <c r="D4" t="s">
        <v>869</v>
      </c>
      <c r="F4" t="s">
        <v>2005</v>
      </c>
      <c r="G4" t="s">
        <v>1359</v>
      </c>
      <c r="I4" s="825" t="s">
        <v>2008</v>
      </c>
      <c r="J4" s="825" t="s">
        <v>1453</v>
      </c>
      <c r="K4" s="825" t="s">
        <v>1452</v>
      </c>
      <c r="L4" s="825" t="s">
        <v>2003</v>
      </c>
      <c r="M4" s="825" t="s">
        <v>2004</v>
      </c>
      <c r="N4" s="825"/>
      <c r="O4" s="825"/>
    </row>
    <row r="5" spans="1:15" ht="18.75" x14ac:dyDescent="0.25">
      <c r="A5" s="795" t="s">
        <v>1358</v>
      </c>
      <c r="B5" s="803" t="s">
        <v>1836</v>
      </c>
      <c r="C5"/>
      <c r="D5" t="s">
        <v>17</v>
      </c>
      <c r="E5" t="s">
        <v>1836</v>
      </c>
      <c r="F5"/>
      <c r="I5" s="825"/>
      <c r="J5" s="825"/>
      <c r="K5" s="825"/>
      <c r="L5" s="825"/>
      <c r="M5" s="814" t="s">
        <v>1453</v>
      </c>
      <c r="N5" s="814" t="s">
        <v>1452</v>
      </c>
      <c r="O5" s="814" t="s">
        <v>2003</v>
      </c>
    </row>
    <row r="6" spans="1:15" x14ac:dyDescent="0.25">
      <c r="A6" s="796" t="s">
        <v>1974</v>
      </c>
      <c r="B6" s="804"/>
      <c r="C6" s="797"/>
      <c r="D6" s="797">
        <v>2</v>
      </c>
      <c r="E6" s="804">
        <v>2</v>
      </c>
      <c r="F6" s="797">
        <v>4</v>
      </c>
      <c r="G6" s="797">
        <v>4</v>
      </c>
      <c r="I6" s="815" t="str">
        <f>A6</f>
        <v>C&amp;M AAS Instrument</v>
      </c>
      <c r="J6" s="815">
        <f>GETPIVOTDATA("ເພດ",$A$3,"ໂມດູນທີ","C&amp;M AAS Instrument")</f>
        <v>4</v>
      </c>
      <c r="K6" s="816">
        <v>2</v>
      </c>
      <c r="L6" s="817">
        <f>K6/J6</f>
        <v>0.5</v>
      </c>
      <c r="M6" s="815"/>
      <c r="N6" s="815"/>
      <c r="O6" s="817">
        <v>0</v>
      </c>
    </row>
    <row r="7" spans="1:15" x14ac:dyDescent="0.25">
      <c r="A7" s="796" t="s">
        <v>1975</v>
      </c>
      <c r="B7" s="804"/>
      <c r="C7" s="797"/>
      <c r="D7" s="797">
        <v>2</v>
      </c>
      <c r="E7" s="804">
        <v>2</v>
      </c>
      <c r="F7" s="797">
        <v>4</v>
      </c>
      <c r="G7" s="797">
        <v>4</v>
      </c>
      <c r="I7" s="815" t="str">
        <f t="shared" ref="I7:I40" si="0">A7</f>
        <v>C&amp;M advance using AAS and Biotage machine</v>
      </c>
      <c r="J7" s="815">
        <f>GETPIVOTDATA("ເພດ",$A$3,"ໂມດູນທີ","C&amp;M advance using AAS and Biotage machine")</f>
        <v>4</v>
      </c>
      <c r="K7" s="816">
        <v>2</v>
      </c>
      <c r="L7" s="817">
        <f t="shared" ref="L7:L39" si="1">K7/J7</f>
        <v>0.5</v>
      </c>
      <c r="M7" s="815"/>
      <c r="N7" s="815"/>
      <c r="O7" s="817">
        <v>0</v>
      </c>
    </row>
    <row r="8" spans="1:15" x14ac:dyDescent="0.25">
      <c r="A8" s="796" t="s">
        <v>1979</v>
      </c>
      <c r="B8" s="804"/>
      <c r="C8" s="797"/>
      <c r="D8" s="797">
        <v>5</v>
      </c>
      <c r="E8" s="804">
        <v>1</v>
      </c>
      <c r="F8" s="797">
        <v>6</v>
      </c>
      <c r="G8" s="797">
        <v>6</v>
      </c>
      <c r="I8" s="815" t="str">
        <f t="shared" si="0"/>
        <v>C&amp;M advance using Drone</v>
      </c>
      <c r="J8" s="815">
        <f>GETPIVOTDATA("ເພດ",$A$3,"ໂມດູນທີ","C&amp;M advance using Drone")</f>
        <v>6</v>
      </c>
      <c r="K8" s="816">
        <v>1</v>
      </c>
      <c r="L8" s="817">
        <f t="shared" si="1"/>
        <v>0.16666666666666666</v>
      </c>
      <c r="M8" s="815"/>
      <c r="N8" s="815"/>
      <c r="O8" s="817">
        <v>0</v>
      </c>
    </row>
    <row r="9" spans="1:15" x14ac:dyDescent="0.25">
      <c r="A9" s="796" t="s">
        <v>1984</v>
      </c>
      <c r="B9" s="804"/>
      <c r="C9" s="797"/>
      <c r="D9" s="797">
        <v>5</v>
      </c>
      <c r="E9" s="804">
        <v>1</v>
      </c>
      <c r="F9" s="797">
        <v>6</v>
      </c>
      <c r="G9" s="797">
        <v>6</v>
      </c>
      <c r="I9" s="815" t="str">
        <f t="shared" si="0"/>
        <v>C&amp;M advance using of data entry and web programming</v>
      </c>
      <c r="J9" s="815">
        <f>GETPIVOTDATA("ເພດ",$A$3,"ໂມດູນທີ","C&amp;M advance using of data entry and web programming")</f>
        <v>6</v>
      </c>
      <c r="K9" s="816">
        <v>1</v>
      </c>
      <c r="L9" s="817">
        <f t="shared" si="1"/>
        <v>0.16666666666666666</v>
      </c>
      <c r="M9" s="815"/>
      <c r="N9" s="815"/>
      <c r="O9" s="817">
        <v>0</v>
      </c>
    </row>
    <row r="10" spans="1:15" x14ac:dyDescent="0.25">
      <c r="A10" s="796" t="s">
        <v>1968</v>
      </c>
      <c r="B10" s="804"/>
      <c r="C10" s="797"/>
      <c r="D10" s="797">
        <v>3</v>
      </c>
      <c r="E10" s="804">
        <v>1</v>
      </c>
      <c r="F10" s="797">
        <v>4</v>
      </c>
      <c r="G10" s="797">
        <v>4</v>
      </c>
      <c r="I10" s="815" t="str">
        <f t="shared" si="0"/>
        <v>C&amp;M animal decease diagnose equipment</v>
      </c>
      <c r="J10" s="815">
        <f>GETPIVOTDATA("ເພດ",$A$3,"ໂມດູນທີ","C&amp;M animal decease diagnose equipment")</f>
        <v>4</v>
      </c>
      <c r="K10" s="816">
        <v>1</v>
      </c>
      <c r="L10" s="817">
        <f t="shared" si="1"/>
        <v>0.25</v>
      </c>
      <c r="M10" s="815"/>
      <c r="N10" s="815"/>
      <c r="O10" s="817">
        <v>0</v>
      </c>
    </row>
    <row r="11" spans="1:15" x14ac:dyDescent="0.25">
      <c r="A11" s="796" t="s">
        <v>1985</v>
      </c>
      <c r="B11" s="804"/>
      <c r="C11" s="797"/>
      <c r="D11" s="797">
        <v>2</v>
      </c>
      <c r="E11" s="804">
        <v>1</v>
      </c>
      <c r="F11" s="797">
        <v>3</v>
      </c>
      <c r="G11" s="797">
        <v>3</v>
      </c>
      <c r="I11" s="815" t="str">
        <f t="shared" si="0"/>
        <v>C&amp;M bar code in-out stock</v>
      </c>
      <c r="J11" s="816">
        <v>3</v>
      </c>
      <c r="K11" s="816">
        <v>1</v>
      </c>
      <c r="L11" s="817">
        <f t="shared" si="1"/>
        <v>0.33333333333333331</v>
      </c>
      <c r="M11" s="815"/>
      <c r="N11" s="815"/>
      <c r="O11" s="817">
        <v>0</v>
      </c>
    </row>
    <row r="12" spans="1:15" x14ac:dyDescent="0.25">
      <c r="A12" s="796" t="s">
        <v>1980</v>
      </c>
      <c r="B12" s="804"/>
      <c r="C12" s="797"/>
      <c r="D12" s="797">
        <v>4</v>
      </c>
      <c r="E12" s="804">
        <v>1</v>
      </c>
      <c r="F12" s="797">
        <v>5</v>
      </c>
      <c r="G12" s="797">
        <v>5</v>
      </c>
      <c r="I12" s="815" t="str">
        <f t="shared" si="0"/>
        <v>C&amp;M bio-agriculture equipment</v>
      </c>
      <c r="J12" s="816">
        <v>5</v>
      </c>
      <c r="K12" s="816">
        <v>1</v>
      </c>
      <c r="L12" s="817">
        <f t="shared" si="1"/>
        <v>0.2</v>
      </c>
      <c r="M12" s="815"/>
      <c r="N12" s="815"/>
      <c r="O12" s="817">
        <v>0</v>
      </c>
    </row>
    <row r="13" spans="1:15" x14ac:dyDescent="0.25">
      <c r="A13" s="796" t="s">
        <v>1986</v>
      </c>
      <c r="B13" s="804"/>
      <c r="C13" s="797"/>
      <c r="D13" s="797">
        <v>4</v>
      </c>
      <c r="E13" s="804"/>
      <c r="F13" s="797">
        <v>4</v>
      </c>
      <c r="G13" s="797">
        <v>4</v>
      </c>
      <c r="I13" s="815" t="str">
        <f t="shared" si="0"/>
        <v>C&amp;M calibrate leveling equipment</v>
      </c>
      <c r="J13" s="816">
        <v>4</v>
      </c>
      <c r="K13" s="816">
        <v>0</v>
      </c>
      <c r="L13" s="817">
        <f t="shared" si="1"/>
        <v>0</v>
      </c>
      <c r="M13" s="815"/>
      <c r="N13" s="815"/>
      <c r="O13" s="817">
        <v>0</v>
      </c>
    </row>
    <row r="14" spans="1:15" x14ac:dyDescent="0.25">
      <c r="A14" s="796" t="s">
        <v>1978</v>
      </c>
      <c r="B14" s="804"/>
      <c r="C14" s="797"/>
      <c r="D14" s="797">
        <v>4</v>
      </c>
      <c r="E14" s="804"/>
      <c r="F14" s="797">
        <v>4</v>
      </c>
      <c r="G14" s="797">
        <v>4</v>
      </c>
      <c r="I14" s="815" t="str">
        <f t="shared" si="0"/>
        <v>C&amp;M calibrate survey equipment</v>
      </c>
      <c r="J14" s="816">
        <v>4</v>
      </c>
      <c r="K14" s="816">
        <v>0</v>
      </c>
      <c r="L14" s="817">
        <f t="shared" si="1"/>
        <v>0</v>
      </c>
      <c r="M14" s="815"/>
      <c r="N14" s="815"/>
      <c r="O14" s="817">
        <v>0</v>
      </c>
    </row>
    <row r="15" spans="1:15" x14ac:dyDescent="0.25">
      <c r="A15" s="796" t="s">
        <v>1999</v>
      </c>
      <c r="B15" s="804"/>
      <c r="C15" s="797"/>
      <c r="D15" s="797">
        <v>6</v>
      </c>
      <c r="E15" s="804"/>
      <c r="F15" s="797">
        <v>6</v>
      </c>
      <c r="G15" s="797">
        <v>6</v>
      </c>
      <c r="I15" s="815" t="str">
        <f t="shared" si="0"/>
        <v>C&amp;M Calibration soil testing equipment</v>
      </c>
      <c r="J15" s="816">
        <v>6</v>
      </c>
      <c r="K15" s="816">
        <v>0</v>
      </c>
      <c r="L15" s="817">
        <f t="shared" si="1"/>
        <v>0</v>
      </c>
      <c r="M15" s="815"/>
      <c r="N15" s="815"/>
      <c r="O15" s="817">
        <v>0</v>
      </c>
    </row>
    <row r="16" spans="1:15" x14ac:dyDescent="0.25">
      <c r="A16" s="796" t="s">
        <v>1965</v>
      </c>
      <c r="B16" s="804">
        <v>1</v>
      </c>
      <c r="C16" s="797">
        <v>1</v>
      </c>
      <c r="D16" s="797">
        <v>2</v>
      </c>
      <c r="E16" s="804">
        <v>1</v>
      </c>
      <c r="F16" s="797">
        <v>3</v>
      </c>
      <c r="G16" s="797">
        <v>4</v>
      </c>
      <c r="I16" s="815" t="str">
        <f t="shared" si="0"/>
        <v>C&amp;M Chemical Analyze and Vaporizer</v>
      </c>
      <c r="J16" s="816">
        <v>4</v>
      </c>
      <c r="K16" s="816">
        <v>2</v>
      </c>
      <c r="L16" s="817">
        <f t="shared" si="1"/>
        <v>0.5</v>
      </c>
      <c r="M16" s="815">
        <v>1</v>
      </c>
      <c r="N16" s="815">
        <v>1</v>
      </c>
      <c r="O16" s="817">
        <f t="shared" ref="O16:O19" si="2">N16/M16</f>
        <v>1</v>
      </c>
    </row>
    <row r="17" spans="1:15" x14ac:dyDescent="0.25">
      <c r="A17" s="796" t="s">
        <v>1997</v>
      </c>
      <c r="B17" s="804"/>
      <c r="C17" s="797"/>
      <c r="D17" s="797">
        <v>4</v>
      </c>
      <c r="E17" s="804"/>
      <c r="F17" s="797">
        <v>4</v>
      </c>
      <c r="G17" s="797">
        <v>4</v>
      </c>
      <c r="I17" s="815" t="str">
        <f t="shared" si="0"/>
        <v>C&amp;M CNC engineering machine</v>
      </c>
      <c r="J17" s="816">
        <v>4</v>
      </c>
      <c r="K17" s="816">
        <v>0</v>
      </c>
      <c r="L17" s="817">
        <f t="shared" si="1"/>
        <v>0</v>
      </c>
      <c r="M17" s="815"/>
      <c r="N17" s="815"/>
      <c r="O17" s="817">
        <v>0</v>
      </c>
    </row>
    <row r="18" spans="1:15" x14ac:dyDescent="0.25">
      <c r="A18" s="796" t="s">
        <v>1963</v>
      </c>
      <c r="B18" s="804"/>
      <c r="C18" s="797"/>
      <c r="D18" s="797">
        <v>5</v>
      </c>
      <c r="E18" s="804"/>
      <c r="F18" s="797">
        <v>5</v>
      </c>
      <c r="G18" s="797">
        <v>5</v>
      </c>
      <c r="I18" s="815" t="str">
        <f t="shared" si="0"/>
        <v>C&amp;M diagnostic and adjust fuel pump</v>
      </c>
      <c r="J18" s="816">
        <v>5</v>
      </c>
      <c r="K18" s="816">
        <v>0</v>
      </c>
      <c r="L18" s="817">
        <f t="shared" si="1"/>
        <v>0</v>
      </c>
      <c r="M18" s="815"/>
      <c r="N18" s="815"/>
      <c r="O18" s="817">
        <v>0</v>
      </c>
    </row>
    <row r="19" spans="1:15" x14ac:dyDescent="0.25">
      <c r="A19" s="796" t="s">
        <v>1961</v>
      </c>
      <c r="B19" s="804">
        <v>1</v>
      </c>
      <c r="C19" s="797">
        <v>1</v>
      </c>
      <c r="D19" s="797">
        <v>2</v>
      </c>
      <c r="E19" s="804">
        <v>1</v>
      </c>
      <c r="F19" s="797">
        <v>3</v>
      </c>
      <c r="G19" s="797">
        <v>4</v>
      </c>
      <c r="I19" s="815" t="str">
        <f t="shared" si="0"/>
        <v>C&amp;M DR X-ray, Calibrate Ultrasound</v>
      </c>
      <c r="J19" s="816">
        <v>4</v>
      </c>
      <c r="K19" s="816">
        <v>2</v>
      </c>
      <c r="L19" s="817">
        <f t="shared" si="1"/>
        <v>0.5</v>
      </c>
      <c r="M19" s="815">
        <v>1</v>
      </c>
      <c r="N19" s="815">
        <v>1</v>
      </c>
      <c r="O19" s="817">
        <f t="shared" si="2"/>
        <v>1</v>
      </c>
    </row>
    <row r="20" spans="1:15" x14ac:dyDescent="0.25">
      <c r="A20" s="796" t="s">
        <v>1994</v>
      </c>
      <c r="B20" s="804"/>
      <c r="C20" s="797"/>
      <c r="D20" s="797">
        <v>1</v>
      </c>
      <c r="E20" s="804">
        <v>2</v>
      </c>
      <c r="F20" s="797">
        <v>3</v>
      </c>
      <c r="G20" s="797">
        <v>3</v>
      </c>
      <c r="I20" s="815" t="str">
        <f t="shared" si="0"/>
        <v>C&amp;M Dryer and smoke house</v>
      </c>
      <c r="J20" s="816">
        <v>3</v>
      </c>
      <c r="K20" s="816">
        <v>2</v>
      </c>
      <c r="L20" s="817">
        <f t="shared" si="1"/>
        <v>0.66666666666666663</v>
      </c>
      <c r="M20" s="815"/>
      <c r="N20" s="815"/>
      <c r="O20" s="817">
        <v>0</v>
      </c>
    </row>
    <row r="21" spans="1:15" x14ac:dyDescent="0.25">
      <c r="A21" s="796" t="s">
        <v>1998</v>
      </c>
      <c r="B21" s="804"/>
      <c r="C21" s="797"/>
      <c r="D21" s="797">
        <v>4</v>
      </c>
      <c r="E21" s="804"/>
      <c r="F21" s="797">
        <v>4</v>
      </c>
      <c r="G21" s="797">
        <v>4</v>
      </c>
      <c r="I21" s="815" t="str">
        <f t="shared" si="0"/>
        <v>C&amp;M Electric Inverter, fire alarm equipment</v>
      </c>
      <c r="J21" s="816">
        <v>4</v>
      </c>
      <c r="K21" s="816">
        <v>0</v>
      </c>
      <c r="L21" s="817">
        <f t="shared" si="1"/>
        <v>0</v>
      </c>
      <c r="M21" s="815"/>
      <c r="N21" s="815"/>
      <c r="O21" s="817">
        <v>0</v>
      </c>
    </row>
    <row r="22" spans="1:15" x14ac:dyDescent="0.25">
      <c r="A22" s="796" t="s">
        <v>1971</v>
      </c>
      <c r="B22" s="804"/>
      <c r="C22" s="797"/>
      <c r="D22" s="797">
        <v>8</v>
      </c>
      <c r="E22" s="804"/>
      <c r="F22" s="797">
        <v>8</v>
      </c>
      <c r="G22" s="797">
        <v>8</v>
      </c>
      <c r="I22" s="815" t="str">
        <f t="shared" si="0"/>
        <v>C&amp;M Elevator, motor speed controller</v>
      </c>
      <c r="J22" s="816">
        <v>8</v>
      </c>
      <c r="K22" s="816">
        <v>0</v>
      </c>
      <c r="L22" s="817">
        <f t="shared" si="1"/>
        <v>0</v>
      </c>
      <c r="M22" s="815"/>
      <c r="N22" s="815"/>
      <c r="O22" s="817">
        <v>0</v>
      </c>
    </row>
    <row r="23" spans="1:15" x14ac:dyDescent="0.25">
      <c r="A23" s="796" t="s">
        <v>1995</v>
      </c>
      <c r="B23" s="804"/>
      <c r="C23" s="797"/>
      <c r="D23" s="797">
        <v>3</v>
      </c>
      <c r="E23" s="804"/>
      <c r="F23" s="797">
        <v>3</v>
      </c>
      <c r="G23" s="797">
        <v>3</v>
      </c>
      <c r="I23" s="815" t="str">
        <f t="shared" si="0"/>
        <v>C&amp;M Lathe, milling and slotting machine</v>
      </c>
      <c r="J23" s="816">
        <v>3</v>
      </c>
      <c r="K23" s="816">
        <v>0</v>
      </c>
      <c r="L23" s="817">
        <f t="shared" si="1"/>
        <v>0</v>
      </c>
      <c r="M23" s="815"/>
      <c r="N23" s="815"/>
      <c r="O23" s="817">
        <v>0</v>
      </c>
    </row>
    <row r="24" spans="1:15" x14ac:dyDescent="0.25">
      <c r="A24" s="796" t="s">
        <v>1967</v>
      </c>
      <c r="B24" s="804"/>
      <c r="C24" s="797"/>
      <c r="D24" s="797">
        <v>6</v>
      </c>
      <c r="E24" s="804"/>
      <c r="F24" s="797">
        <v>6</v>
      </c>
      <c r="G24" s="797">
        <v>6</v>
      </c>
      <c r="I24" s="815" t="str">
        <f t="shared" si="0"/>
        <v>C&amp;M multi-media equipment</v>
      </c>
      <c r="J24" s="816">
        <v>6</v>
      </c>
      <c r="K24" s="816">
        <v>0</v>
      </c>
      <c r="L24" s="817">
        <f t="shared" si="1"/>
        <v>0</v>
      </c>
      <c r="M24" s="815"/>
      <c r="N24" s="815"/>
      <c r="O24" s="817">
        <v>0</v>
      </c>
    </row>
    <row r="25" spans="1:15" x14ac:dyDescent="0.25">
      <c r="A25" s="796" t="s">
        <v>1972</v>
      </c>
      <c r="B25" s="804"/>
      <c r="C25" s="797"/>
      <c r="D25" s="797">
        <v>6</v>
      </c>
      <c r="E25" s="804"/>
      <c r="F25" s="797">
        <v>6</v>
      </c>
      <c r="G25" s="797">
        <v>6</v>
      </c>
      <c r="I25" s="815" t="str">
        <f t="shared" si="0"/>
        <v>C&amp;M multi-media software (Adobe Premiere, After Effect...)</v>
      </c>
      <c r="J25" s="816">
        <v>6</v>
      </c>
      <c r="K25" s="816">
        <v>0</v>
      </c>
      <c r="L25" s="817">
        <f t="shared" si="1"/>
        <v>0</v>
      </c>
      <c r="M25" s="815"/>
      <c r="N25" s="815"/>
      <c r="O25" s="817">
        <v>0</v>
      </c>
    </row>
    <row r="26" spans="1:15" x14ac:dyDescent="0.25">
      <c r="A26" s="796" t="s">
        <v>1966</v>
      </c>
      <c r="B26" s="804"/>
      <c r="C26" s="797"/>
      <c r="D26" s="797">
        <v>7</v>
      </c>
      <c r="E26" s="804">
        <v>1</v>
      </c>
      <c r="F26" s="797">
        <v>8</v>
      </c>
      <c r="G26" s="797">
        <v>8</v>
      </c>
      <c r="I26" s="815" t="str">
        <f t="shared" si="0"/>
        <v>C&amp;M optical fiber line connection equipment</v>
      </c>
      <c r="J26" s="816">
        <v>8</v>
      </c>
      <c r="K26" s="816">
        <v>1</v>
      </c>
      <c r="L26" s="817">
        <f t="shared" si="1"/>
        <v>0.125</v>
      </c>
      <c r="M26" s="815"/>
      <c r="N26" s="815"/>
      <c r="O26" s="817">
        <v>0</v>
      </c>
    </row>
    <row r="27" spans="1:15" x14ac:dyDescent="0.25">
      <c r="A27" s="796" t="s">
        <v>1990</v>
      </c>
      <c r="B27" s="804"/>
      <c r="C27" s="797"/>
      <c r="D27" s="797">
        <v>3</v>
      </c>
      <c r="E27" s="804"/>
      <c r="F27" s="797">
        <v>3</v>
      </c>
      <c r="G27" s="797">
        <v>3</v>
      </c>
      <c r="I27" s="815" t="str">
        <f t="shared" si="0"/>
        <v>C&amp;M packaging equipment</v>
      </c>
      <c r="J27" s="816">
        <v>3</v>
      </c>
      <c r="K27" s="816">
        <v>0</v>
      </c>
      <c r="L27" s="817">
        <f t="shared" si="1"/>
        <v>0</v>
      </c>
      <c r="M27" s="815"/>
      <c r="N27" s="815"/>
      <c r="O27" s="817">
        <v>0</v>
      </c>
    </row>
    <row r="28" spans="1:15" x14ac:dyDescent="0.25">
      <c r="A28" s="796" t="s">
        <v>1969</v>
      </c>
      <c r="B28" s="804"/>
      <c r="C28" s="797"/>
      <c r="D28" s="797">
        <v>8</v>
      </c>
      <c r="E28" s="804"/>
      <c r="F28" s="797">
        <v>8</v>
      </c>
      <c r="G28" s="797">
        <v>8</v>
      </c>
      <c r="I28" s="815" t="str">
        <f t="shared" si="0"/>
        <v>C&amp;M programable logic controler (PLC)</v>
      </c>
      <c r="J28" s="816">
        <v>8</v>
      </c>
      <c r="K28" s="816">
        <v>0</v>
      </c>
      <c r="L28" s="817">
        <f t="shared" si="1"/>
        <v>0</v>
      </c>
      <c r="M28" s="815"/>
      <c r="N28" s="815"/>
      <c r="O28" s="817">
        <v>0</v>
      </c>
    </row>
    <row r="29" spans="1:15" x14ac:dyDescent="0.25">
      <c r="A29" s="796" t="s">
        <v>1962</v>
      </c>
      <c r="B29" s="804"/>
      <c r="C29" s="797"/>
      <c r="D29" s="797">
        <v>7</v>
      </c>
      <c r="E29" s="804"/>
      <c r="F29" s="797">
        <v>7</v>
      </c>
      <c r="G29" s="797">
        <v>7</v>
      </c>
      <c r="I29" s="815" t="str">
        <f t="shared" si="0"/>
        <v>C&amp;M setting raid for server</v>
      </c>
      <c r="J29" s="816">
        <v>7</v>
      </c>
      <c r="K29" s="816">
        <v>0</v>
      </c>
      <c r="L29" s="817">
        <f t="shared" si="1"/>
        <v>0</v>
      </c>
      <c r="M29" s="815"/>
      <c r="N29" s="815"/>
      <c r="O29" s="817">
        <v>0</v>
      </c>
    </row>
    <row r="30" spans="1:15" x14ac:dyDescent="0.25">
      <c r="A30" s="796" t="s">
        <v>1996</v>
      </c>
      <c r="B30" s="804"/>
      <c r="C30" s="797"/>
      <c r="D30" s="797">
        <v>4</v>
      </c>
      <c r="E30" s="804">
        <v>1</v>
      </c>
      <c r="F30" s="797">
        <v>5</v>
      </c>
      <c r="G30" s="797">
        <v>5</v>
      </c>
      <c r="I30" s="815" t="str">
        <f t="shared" si="0"/>
        <v>C&amp;M Soil testing kits</v>
      </c>
      <c r="J30" s="816">
        <v>5</v>
      </c>
      <c r="K30" s="816">
        <v>1</v>
      </c>
      <c r="L30" s="817">
        <f t="shared" si="1"/>
        <v>0.2</v>
      </c>
      <c r="M30" s="815"/>
      <c r="N30" s="815"/>
      <c r="O30" s="817">
        <v>0</v>
      </c>
    </row>
    <row r="31" spans="1:15" x14ac:dyDescent="0.25">
      <c r="A31" s="796" t="s">
        <v>1973</v>
      </c>
      <c r="B31" s="804"/>
      <c r="C31" s="797"/>
      <c r="D31" s="797">
        <v>2</v>
      </c>
      <c r="E31" s="804">
        <v>2</v>
      </c>
      <c r="F31" s="797">
        <v>4</v>
      </c>
      <c r="G31" s="797">
        <v>4</v>
      </c>
      <c r="I31" s="815" t="str">
        <f t="shared" si="0"/>
        <v>C&amp;M using biotage machine</v>
      </c>
      <c r="J31" s="816">
        <v>4</v>
      </c>
      <c r="K31" s="816">
        <v>2</v>
      </c>
      <c r="L31" s="817">
        <f t="shared" si="1"/>
        <v>0.5</v>
      </c>
      <c r="M31" s="815"/>
      <c r="N31" s="815"/>
      <c r="O31" s="817">
        <v>0</v>
      </c>
    </row>
    <row r="32" spans="1:15" x14ac:dyDescent="0.25">
      <c r="A32" s="796" t="s">
        <v>1964</v>
      </c>
      <c r="B32" s="804"/>
      <c r="C32" s="797"/>
      <c r="D32" s="797">
        <v>7</v>
      </c>
      <c r="E32" s="804"/>
      <c r="F32" s="797">
        <v>7</v>
      </c>
      <c r="G32" s="797">
        <v>7</v>
      </c>
      <c r="I32" s="815" t="str">
        <f t="shared" si="0"/>
        <v>C&amp;M using camera and Video recorder</v>
      </c>
      <c r="J32" s="816">
        <v>7</v>
      </c>
      <c r="K32" s="816">
        <v>0</v>
      </c>
      <c r="L32" s="817">
        <f t="shared" si="1"/>
        <v>0</v>
      </c>
      <c r="M32" s="815"/>
      <c r="N32" s="815"/>
      <c r="O32" s="817">
        <v>0</v>
      </c>
    </row>
    <row r="33" spans="1:15" x14ac:dyDescent="0.25">
      <c r="A33" s="796" t="s">
        <v>1976</v>
      </c>
      <c r="B33" s="804"/>
      <c r="C33" s="797"/>
      <c r="D33" s="797">
        <v>6</v>
      </c>
      <c r="E33" s="804"/>
      <c r="F33" s="797">
        <v>6</v>
      </c>
      <c r="G33" s="797">
        <v>6</v>
      </c>
      <c r="I33" s="815" t="str">
        <f t="shared" si="0"/>
        <v>C&amp;M using computer scanner for engine</v>
      </c>
      <c r="J33" s="816">
        <v>6</v>
      </c>
      <c r="K33" s="816">
        <v>0</v>
      </c>
      <c r="L33" s="817">
        <f t="shared" si="1"/>
        <v>0</v>
      </c>
      <c r="M33" s="815"/>
      <c r="N33" s="815"/>
      <c r="O33" s="817">
        <v>0</v>
      </c>
    </row>
    <row r="34" spans="1:15" x14ac:dyDescent="0.25">
      <c r="A34" s="796" t="s">
        <v>1977</v>
      </c>
      <c r="B34" s="804"/>
      <c r="C34" s="797"/>
      <c r="D34" s="797">
        <v>5</v>
      </c>
      <c r="E34" s="804">
        <v>1</v>
      </c>
      <c r="F34" s="797">
        <v>6</v>
      </c>
      <c r="G34" s="797">
        <v>6</v>
      </c>
      <c r="I34" s="815" t="str">
        <f t="shared" si="0"/>
        <v xml:space="preserve">C&amp;M using Drone and capturing </v>
      </c>
      <c r="J34" s="816">
        <v>6</v>
      </c>
      <c r="K34" s="816">
        <v>1</v>
      </c>
      <c r="L34" s="817">
        <f t="shared" si="1"/>
        <v>0.16666666666666666</v>
      </c>
      <c r="M34" s="815"/>
      <c r="N34" s="815"/>
      <c r="O34" s="817">
        <v>0</v>
      </c>
    </row>
    <row r="35" spans="1:15" x14ac:dyDescent="0.25">
      <c r="A35" s="796" t="s">
        <v>1983</v>
      </c>
      <c r="B35" s="804"/>
      <c r="C35" s="797"/>
      <c r="D35" s="797">
        <v>4</v>
      </c>
      <c r="E35" s="804">
        <v>1</v>
      </c>
      <c r="F35" s="797">
        <v>5</v>
      </c>
      <c r="G35" s="797">
        <v>5</v>
      </c>
      <c r="I35" s="815" t="str">
        <f t="shared" si="0"/>
        <v>C&amp;M using GT testing Kits</v>
      </c>
      <c r="J35" s="816">
        <v>5</v>
      </c>
      <c r="K35" s="816">
        <v>1</v>
      </c>
      <c r="L35" s="817">
        <f t="shared" si="1"/>
        <v>0.2</v>
      </c>
      <c r="M35" s="815"/>
      <c r="N35" s="815"/>
      <c r="O35" s="817">
        <v>0</v>
      </c>
    </row>
    <row r="36" spans="1:15" x14ac:dyDescent="0.25">
      <c r="A36" s="796" t="s">
        <v>1987</v>
      </c>
      <c r="B36" s="804"/>
      <c r="C36" s="797"/>
      <c r="D36" s="797">
        <v>1</v>
      </c>
      <c r="E36" s="804">
        <v>2</v>
      </c>
      <c r="F36" s="797">
        <v>3</v>
      </c>
      <c r="G36" s="797">
        <v>3</v>
      </c>
      <c r="I36" s="815" t="str">
        <f t="shared" si="0"/>
        <v>C&amp;M using smoke house, oven and pasteurize machine</v>
      </c>
      <c r="J36" s="816">
        <v>3</v>
      </c>
      <c r="K36" s="816">
        <v>2</v>
      </c>
      <c r="L36" s="817">
        <f t="shared" si="1"/>
        <v>0.66666666666666663</v>
      </c>
      <c r="M36" s="815"/>
      <c r="N36" s="815"/>
      <c r="O36" s="817">
        <v>0</v>
      </c>
    </row>
    <row r="37" spans="1:15" x14ac:dyDescent="0.25">
      <c r="A37" s="796" t="s">
        <v>1981</v>
      </c>
      <c r="B37" s="804"/>
      <c r="C37" s="797"/>
      <c r="D37" s="797">
        <v>3</v>
      </c>
      <c r="E37" s="804">
        <v>2</v>
      </c>
      <c r="F37" s="797">
        <v>5</v>
      </c>
      <c r="G37" s="797">
        <v>5</v>
      </c>
      <c r="I37" s="815" t="str">
        <f t="shared" si="0"/>
        <v>C&amp;M using warehouse equipment</v>
      </c>
      <c r="J37" s="816">
        <v>5</v>
      </c>
      <c r="K37" s="816">
        <v>2</v>
      </c>
      <c r="L37" s="817">
        <f t="shared" si="1"/>
        <v>0.4</v>
      </c>
      <c r="M37" s="815"/>
      <c r="N37" s="815"/>
      <c r="O37" s="817">
        <v>0</v>
      </c>
    </row>
    <row r="38" spans="1:15" x14ac:dyDescent="0.25">
      <c r="A38" s="796" t="s">
        <v>1970</v>
      </c>
      <c r="B38" s="804"/>
      <c r="C38" s="797"/>
      <c r="D38" s="797">
        <v>3</v>
      </c>
      <c r="E38" s="804">
        <v>3</v>
      </c>
      <c r="F38" s="797">
        <v>6</v>
      </c>
      <c r="G38" s="797">
        <v>6</v>
      </c>
      <c r="I38" s="815" t="str">
        <f t="shared" si="0"/>
        <v>C&amp;M using XAMPP program</v>
      </c>
      <c r="J38" s="816">
        <v>6</v>
      </c>
      <c r="K38" s="816">
        <v>3</v>
      </c>
      <c r="L38" s="817">
        <f t="shared" si="1"/>
        <v>0.5</v>
      </c>
      <c r="M38" s="815"/>
      <c r="N38" s="815"/>
      <c r="O38" s="817">
        <v>0</v>
      </c>
    </row>
    <row r="39" spans="1:15" x14ac:dyDescent="0.25">
      <c r="A39" s="796" t="s">
        <v>1982</v>
      </c>
      <c r="B39" s="804"/>
      <c r="C39" s="797"/>
      <c r="D39" s="797">
        <v>4</v>
      </c>
      <c r="E39" s="804">
        <v>2</v>
      </c>
      <c r="F39" s="797">
        <v>6</v>
      </c>
      <c r="G39" s="797">
        <v>6</v>
      </c>
      <c r="I39" s="815" t="str">
        <f t="shared" si="0"/>
        <v>C&amp;M web programming application</v>
      </c>
      <c r="J39" s="816">
        <v>6</v>
      </c>
      <c r="K39" s="816">
        <v>2</v>
      </c>
      <c r="L39" s="817">
        <f t="shared" si="1"/>
        <v>0.33333333333333331</v>
      </c>
      <c r="M39" s="815"/>
      <c r="N39" s="815"/>
      <c r="O39" s="817">
        <v>0</v>
      </c>
    </row>
    <row r="40" spans="1:15" ht="15.75" x14ac:dyDescent="0.25">
      <c r="A40" s="796" t="s">
        <v>1359</v>
      </c>
      <c r="B40" s="804">
        <v>2</v>
      </c>
      <c r="C40" s="797">
        <v>2</v>
      </c>
      <c r="D40" s="797">
        <v>142</v>
      </c>
      <c r="E40" s="804">
        <v>28</v>
      </c>
      <c r="F40" s="797">
        <v>170</v>
      </c>
      <c r="G40" s="797">
        <v>172</v>
      </c>
      <c r="I40" s="818" t="str">
        <f t="shared" si="0"/>
        <v>Grand Total</v>
      </c>
      <c r="J40" s="818">
        <f>SUM(J6:J39)</f>
        <v>172</v>
      </c>
      <c r="K40" s="818">
        <f>SUM(K6:K39)</f>
        <v>30</v>
      </c>
      <c r="L40" s="819">
        <f>K40/J40</f>
        <v>0.1744186046511628</v>
      </c>
      <c r="M40" s="820">
        <f>SUM(M6:M39)</f>
        <v>2</v>
      </c>
      <c r="N40" s="820">
        <f t="shared" ref="N40" si="3">SUM(N6:N39)</f>
        <v>2</v>
      </c>
      <c r="O40" s="821">
        <f>N40/M40</f>
        <v>1</v>
      </c>
    </row>
    <row r="41" spans="1:15" x14ac:dyDescent="0.25">
      <c r="C41"/>
      <c r="F41"/>
    </row>
    <row r="42" spans="1:15" x14ac:dyDescent="0.25">
      <c r="C42"/>
      <c r="F42"/>
    </row>
    <row r="43" spans="1:15" x14ac:dyDescent="0.25">
      <c r="C43"/>
      <c r="F43"/>
    </row>
    <row r="44" spans="1:15" x14ac:dyDescent="0.25">
      <c r="C44"/>
      <c r="F44"/>
    </row>
    <row r="45" spans="1:15" x14ac:dyDescent="0.25">
      <c r="C45"/>
      <c r="F45"/>
    </row>
    <row r="46" spans="1:15" x14ac:dyDescent="0.25">
      <c r="C46"/>
      <c r="F46"/>
    </row>
    <row r="47" spans="1:15" x14ac:dyDescent="0.25">
      <c r="C47"/>
      <c r="F47"/>
    </row>
    <row r="48" spans="1:15" x14ac:dyDescent="0.25">
      <c r="C48"/>
      <c r="F48"/>
    </row>
    <row r="49" spans="1:10" x14ac:dyDescent="0.25">
      <c r="C49"/>
      <c r="F49"/>
    </row>
    <row r="50" spans="1:10" x14ac:dyDescent="0.25">
      <c r="C50"/>
      <c r="F50"/>
    </row>
    <row r="51" spans="1:10" x14ac:dyDescent="0.25">
      <c r="C51"/>
      <c r="F51"/>
    </row>
    <row r="52" spans="1:10" x14ac:dyDescent="0.25">
      <c r="C52"/>
      <c r="F52"/>
    </row>
    <row r="53" spans="1:10" x14ac:dyDescent="0.25">
      <c r="C53"/>
      <c r="F53"/>
    </row>
    <row r="54" spans="1:10" x14ac:dyDescent="0.25">
      <c r="C54"/>
      <c r="F54"/>
    </row>
    <row r="57" spans="1:10" x14ac:dyDescent="0.25">
      <c r="A57" s="795" t="s">
        <v>1361</v>
      </c>
      <c r="B57" s="795" t="s">
        <v>1360</v>
      </c>
      <c r="F57"/>
    </row>
    <row r="58" spans="1:10" x14ac:dyDescent="0.25">
      <c r="B58" s="803" t="s">
        <v>211</v>
      </c>
      <c r="D58" t="s">
        <v>2006</v>
      </c>
      <c r="E58" t="s">
        <v>869</v>
      </c>
      <c r="F58"/>
      <c r="G58" t="s">
        <v>2005</v>
      </c>
      <c r="H58" t="s">
        <v>1359</v>
      </c>
    </row>
    <row r="59" spans="1:10" x14ac:dyDescent="0.25">
      <c r="A59" s="795" t="s">
        <v>1358</v>
      </c>
      <c r="B59" t="s">
        <v>17</v>
      </c>
      <c r="C59" s="803" t="s">
        <v>1836</v>
      </c>
      <c r="E59" t="s">
        <v>17</v>
      </c>
      <c r="F59" t="s">
        <v>1836</v>
      </c>
      <c r="J59" s="795"/>
    </row>
    <row r="60" spans="1:10" x14ac:dyDescent="0.25">
      <c r="A60" s="796" t="s">
        <v>1953</v>
      </c>
      <c r="B60" s="797">
        <v>2</v>
      </c>
      <c r="C60" s="804">
        <v>2</v>
      </c>
      <c r="D60" s="797">
        <v>4</v>
      </c>
      <c r="E60" s="797">
        <v>77</v>
      </c>
      <c r="F60" s="804">
        <v>69</v>
      </c>
      <c r="G60" s="797">
        <v>146</v>
      </c>
      <c r="H60" s="797">
        <v>150</v>
      </c>
    </row>
    <row r="61" spans="1:10" x14ac:dyDescent="0.25">
      <c r="A61" s="796" t="s">
        <v>1989</v>
      </c>
      <c r="B61" s="797"/>
      <c r="C61" s="804">
        <v>1</v>
      </c>
      <c r="D61" s="797">
        <v>1</v>
      </c>
      <c r="E61" s="797">
        <v>24</v>
      </c>
      <c r="F61" s="804">
        <v>25</v>
      </c>
      <c r="G61" s="797">
        <v>49</v>
      </c>
      <c r="H61" s="797">
        <v>50</v>
      </c>
    </row>
    <row r="62" spans="1:10" x14ac:dyDescent="0.25">
      <c r="A62" s="796" t="s">
        <v>1955</v>
      </c>
      <c r="B62" s="797"/>
      <c r="C62" s="804"/>
      <c r="D62" s="797"/>
      <c r="E62" s="797">
        <v>15</v>
      </c>
      <c r="F62" s="804">
        <v>4</v>
      </c>
      <c r="G62" s="797">
        <v>19</v>
      </c>
      <c r="H62" s="797">
        <v>19</v>
      </c>
    </row>
    <row r="63" spans="1:10" x14ac:dyDescent="0.25">
      <c r="A63" s="796" t="s">
        <v>1992</v>
      </c>
      <c r="B63" s="797">
        <v>1</v>
      </c>
      <c r="C63" s="804"/>
      <c r="D63" s="797">
        <v>1</v>
      </c>
      <c r="E63" s="797">
        <v>13</v>
      </c>
      <c r="F63" s="804">
        <v>14</v>
      </c>
      <c r="G63" s="797">
        <v>27</v>
      </c>
      <c r="H63" s="797">
        <v>28</v>
      </c>
    </row>
    <row r="64" spans="1:10" x14ac:dyDescent="0.25">
      <c r="A64" s="796" t="s">
        <v>1954</v>
      </c>
      <c r="B64" s="797"/>
      <c r="C64" s="804"/>
      <c r="D64" s="797"/>
      <c r="E64" s="797">
        <v>17</v>
      </c>
      <c r="F64" s="804">
        <v>4</v>
      </c>
      <c r="G64" s="797">
        <v>21</v>
      </c>
      <c r="H64" s="797">
        <v>21</v>
      </c>
    </row>
    <row r="65" spans="1:8" x14ac:dyDescent="0.25">
      <c r="A65" s="796" t="s">
        <v>1991</v>
      </c>
      <c r="B65" s="797"/>
      <c r="C65" s="804">
        <v>1</v>
      </c>
      <c r="D65" s="797">
        <v>1</v>
      </c>
      <c r="E65" s="797">
        <v>16</v>
      </c>
      <c r="F65" s="804">
        <v>13</v>
      </c>
      <c r="G65" s="797">
        <v>29</v>
      </c>
      <c r="H65" s="797">
        <v>30</v>
      </c>
    </row>
    <row r="66" spans="1:8" x14ac:dyDescent="0.25">
      <c r="A66" s="796" t="s">
        <v>1958</v>
      </c>
      <c r="B66" s="797">
        <v>2</v>
      </c>
      <c r="C66" s="804"/>
      <c r="D66" s="797">
        <v>2</v>
      </c>
      <c r="E66" s="797">
        <v>32</v>
      </c>
      <c r="F66" s="804">
        <v>39</v>
      </c>
      <c r="G66" s="797">
        <v>71</v>
      </c>
      <c r="H66" s="797">
        <v>73</v>
      </c>
    </row>
    <row r="67" spans="1:8" x14ac:dyDescent="0.25">
      <c r="A67" s="796" t="s">
        <v>1960</v>
      </c>
      <c r="B67" s="797"/>
      <c r="C67" s="804"/>
      <c r="D67" s="797"/>
      <c r="E67" s="797">
        <v>34</v>
      </c>
      <c r="F67" s="804">
        <v>16</v>
      </c>
      <c r="G67" s="797">
        <v>50</v>
      </c>
      <c r="H67" s="797">
        <v>50</v>
      </c>
    </row>
    <row r="68" spans="1:8" x14ac:dyDescent="0.25">
      <c r="A68" s="796" t="s">
        <v>1959</v>
      </c>
      <c r="B68" s="797"/>
      <c r="C68" s="804"/>
      <c r="D68" s="797"/>
      <c r="E68" s="797">
        <v>38</v>
      </c>
      <c r="F68" s="804">
        <v>12</v>
      </c>
      <c r="G68" s="797">
        <v>50</v>
      </c>
      <c r="H68" s="797">
        <v>50</v>
      </c>
    </row>
    <row r="69" spans="1:8" x14ac:dyDescent="0.25">
      <c r="A69" s="796" t="s">
        <v>1956</v>
      </c>
      <c r="B69" s="797"/>
      <c r="C69" s="804"/>
      <c r="D69" s="797"/>
      <c r="E69" s="797">
        <v>21</v>
      </c>
      <c r="F69" s="804">
        <v>1</v>
      </c>
      <c r="G69" s="797">
        <v>22</v>
      </c>
      <c r="H69" s="797">
        <v>22</v>
      </c>
    </row>
    <row r="70" spans="1:8" x14ac:dyDescent="0.25">
      <c r="A70" s="796" t="s">
        <v>1952</v>
      </c>
      <c r="B70" s="797">
        <v>2</v>
      </c>
      <c r="C70" s="804">
        <v>6</v>
      </c>
      <c r="D70" s="797">
        <v>8</v>
      </c>
      <c r="E70" s="797">
        <v>102</v>
      </c>
      <c r="F70" s="804">
        <v>101</v>
      </c>
      <c r="G70" s="797">
        <v>203</v>
      </c>
      <c r="H70" s="797">
        <v>211</v>
      </c>
    </row>
    <row r="71" spans="1:8" x14ac:dyDescent="0.25">
      <c r="A71" s="796" t="s">
        <v>1993</v>
      </c>
      <c r="B71" s="797"/>
      <c r="C71" s="804"/>
      <c r="D71" s="797"/>
      <c r="E71" s="797">
        <v>11</v>
      </c>
      <c r="F71" s="804">
        <v>10</v>
      </c>
      <c r="G71" s="797">
        <v>21</v>
      </c>
      <c r="H71" s="797">
        <v>21</v>
      </c>
    </row>
    <row r="72" spans="1:8" x14ac:dyDescent="0.25">
      <c r="A72" s="796" t="s">
        <v>1957</v>
      </c>
      <c r="B72" s="797">
        <v>1</v>
      </c>
      <c r="C72" s="804"/>
      <c r="D72" s="797">
        <v>1</v>
      </c>
      <c r="E72" s="797">
        <v>38</v>
      </c>
      <c r="F72" s="804">
        <v>40</v>
      </c>
      <c r="G72" s="797">
        <v>78</v>
      </c>
      <c r="H72" s="797">
        <v>79</v>
      </c>
    </row>
    <row r="73" spans="1:8" x14ac:dyDescent="0.25">
      <c r="A73" s="796" t="s">
        <v>1988</v>
      </c>
      <c r="B73" s="797"/>
      <c r="C73" s="804"/>
      <c r="D73" s="797"/>
      <c r="E73" s="797">
        <v>23</v>
      </c>
      <c r="F73" s="804">
        <v>10</v>
      </c>
      <c r="G73" s="797">
        <v>33</v>
      </c>
      <c r="H73" s="797">
        <v>33</v>
      </c>
    </row>
    <row r="74" spans="1:8" x14ac:dyDescent="0.25">
      <c r="A74" s="796" t="s">
        <v>1359</v>
      </c>
      <c r="B74" s="797">
        <v>8</v>
      </c>
      <c r="C74" s="804">
        <v>10</v>
      </c>
      <c r="D74" s="797">
        <v>18</v>
      </c>
      <c r="E74" s="797">
        <v>461</v>
      </c>
      <c r="F74" s="804">
        <v>358</v>
      </c>
      <c r="G74" s="797">
        <v>819</v>
      </c>
      <c r="H74" s="797">
        <v>837</v>
      </c>
    </row>
    <row r="75" spans="1:8" x14ac:dyDescent="0.25">
      <c r="C75"/>
      <c r="F75"/>
    </row>
    <row r="76" spans="1:8" x14ac:dyDescent="0.25">
      <c r="C76"/>
      <c r="F76"/>
    </row>
    <row r="77" spans="1:8" x14ac:dyDescent="0.25">
      <c r="C77"/>
      <c r="F77"/>
    </row>
    <row r="78" spans="1:8" x14ac:dyDescent="0.25">
      <c r="C78"/>
      <c r="F78"/>
    </row>
    <row r="79" spans="1:8" x14ac:dyDescent="0.25">
      <c r="C79"/>
      <c r="F79"/>
    </row>
    <row r="80" spans="1:8" x14ac:dyDescent="0.25">
      <c r="C80"/>
      <c r="F80"/>
    </row>
    <row r="81" spans="3:6" x14ac:dyDescent="0.25">
      <c r="C81"/>
      <c r="F81"/>
    </row>
    <row r="82" spans="3:6" x14ac:dyDescent="0.25">
      <c r="C82"/>
      <c r="F82"/>
    </row>
    <row r="83" spans="3:6" x14ac:dyDescent="0.25">
      <c r="C83"/>
      <c r="F83"/>
    </row>
    <row r="84" spans="3:6" x14ac:dyDescent="0.25">
      <c r="C84"/>
      <c r="F84"/>
    </row>
    <row r="85" spans="3:6" x14ac:dyDescent="0.25">
      <c r="C85"/>
      <c r="F85"/>
    </row>
    <row r="86" spans="3:6" x14ac:dyDescent="0.25">
      <c r="C86"/>
      <c r="F86"/>
    </row>
    <row r="87" spans="3:6" x14ac:dyDescent="0.25">
      <c r="C87"/>
      <c r="F87"/>
    </row>
    <row r="88" spans="3:6" x14ac:dyDescent="0.25">
      <c r="C88"/>
      <c r="F88"/>
    </row>
    <row r="89" spans="3:6" x14ac:dyDescent="0.25">
      <c r="C89"/>
      <c r="F89"/>
    </row>
    <row r="90" spans="3:6" x14ac:dyDescent="0.25">
      <c r="C90"/>
      <c r="F90"/>
    </row>
    <row r="91" spans="3:6" x14ac:dyDescent="0.25">
      <c r="C91"/>
      <c r="F91"/>
    </row>
    <row r="92" spans="3:6" x14ac:dyDescent="0.25">
      <c r="C92"/>
      <c r="F92"/>
    </row>
    <row r="93" spans="3:6" x14ac:dyDescent="0.25">
      <c r="C93"/>
      <c r="F93"/>
    </row>
    <row r="94" spans="3:6" x14ac:dyDescent="0.25">
      <c r="C94"/>
      <c r="F94"/>
    </row>
    <row r="95" spans="3:6" x14ac:dyDescent="0.25">
      <c r="C95"/>
      <c r="F95"/>
    </row>
    <row r="96" spans="3:6" x14ac:dyDescent="0.25">
      <c r="C96"/>
      <c r="F96"/>
    </row>
    <row r="97" spans="3:6" x14ac:dyDescent="0.25">
      <c r="C97"/>
      <c r="F97"/>
    </row>
    <row r="98" spans="3:6" x14ac:dyDescent="0.25">
      <c r="C98"/>
      <c r="F98"/>
    </row>
    <row r="99" spans="3:6" x14ac:dyDescent="0.25">
      <c r="C99"/>
      <c r="F99"/>
    </row>
    <row r="100" spans="3:6" x14ac:dyDescent="0.25">
      <c r="C100"/>
      <c r="F100"/>
    </row>
    <row r="101" spans="3:6" x14ac:dyDescent="0.25">
      <c r="C101"/>
      <c r="F101"/>
    </row>
    <row r="102" spans="3:6" x14ac:dyDescent="0.25">
      <c r="C102"/>
      <c r="F102"/>
    </row>
    <row r="103" spans="3:6" x14ac:dyDescent="0.25">
      <c r="C103"/>
      <c r="F103"/>
    </row>
    <row r="104" spans="3:6" x14ac:dyDescent="0.25">
      <c r="C104"/>
      <c r="F104"/>
    </row>
    <row r="105" spans="3:6" x14ac:dyDescent="0.25">
      <c r="C105"/>
      <c r="F105"/>
    </row>
    <row r="106" spans="3:6" x14ac:dyDescent="0.25">
      <c r="C106"/>
      <c r="F106"/>
    </row>
    <row r="107" spans="3:6" x14ac:dyDescent="0.25">
      <c r="C107"/>
      <c r="F107"/>
    </row>
    <row r="108" spans="3:6" x14ac:dyDescent="0.25">
      <c r="C108"/>
      <c r="F108"/>
    </row>
  </sheetData>
  <mergeCells count="5">
    <mergeCell ref="M4:O4"/>
    <mergeCell ref="I4:I5"/>
    <mergeCell ref="J4:J5"/>
    <mergeCell ref="K4:K5"/>
    <mergeCell ref="L4:L5"/>
  </mergeCell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O1014"/>
  <sheetViews>
    <sheetView showGridLines="0" topLeftCell="B994" zoomScale="110" zoomScaleNormal="110" zoomScalePageLayoutView="110" workbookViewId="0">
      <selection activeCell="J841" sqref="J841:J1012"/>
    </sheetView>
  </sheetViews>
  <sheetFormatPr defaultColWidth="8.85546875" defaultRowHeight="20.25" x14ac:dyDescent="0.5"/>
  <cols>
    <col min="1" max="1" width="8.85546875" style="6" hidden="1" customWidth="1"/>
    <col min="2" max="2" width="6.42578125" style="451" customWidth="1"/>
    <col min="3" max="3" width="32.140625" style="6" customWidth="1"/>
    <col min="4" max="4" width="4.85546875" style="6" bestFit="1" customWidth="1"/>
    <col min="5" max="6" width="7.42578125" style="6" customWidth="1"/>
    <col min="7" max="7" width="31.85546875" style="140" customWidth="1"/>
    <col min="8" max="8" width="29.85546875" style="140" customWidth="1"/>
    <col min="9" max="9" width="15.140625" style="429" customWidth="1"/>
    <col min="10" max="10" width="60.28515625" style="38" customWidth="1"/>
    <col min="11" max="11" width="16.85546875" style="40" customWidth="1"/>
    <col min="12" max="12" width="31.28515625" style="41" customWidth="1"/>
    <col min="13" max="13" width="9.140625" style="6" customWidth="1"/>
    <col min="14" max="14" width="15.7109375" style="6" customWidth="1"/>
    <col min="15" max="15" width="8.85546875" style="47"/>
    <col min="16" max="16384" width="8.85546875" style="6"/>
  </cols>
  <sheetData>
    <row r="1" spans="2:15" x14ac:dyDescent="0.5">
      <c r="B1" s="826" t="s">
        <v>210</v>
      </c>
      <c r="C1" s="826"/>
      <c r="D1" s="826"/>
      <c r="E1" s="826"/>
      <c r="F1" s="826"/>
      <c r="G1" s="826"/>
      <c r="H1" s="826"/>
      <c r="I1" s="826"/>
      <c r="J1" s="826"/>
      <c r="K1" s="826"/>
      <c r="L1" s="826"/>
      <c r="M1" s="826"/>
      <c r="N1" s="826"/>
    </row>
    <row r="2" spans="2:15" ht="21" thickBot="1" x14ac:dyDescent="0.55000000000000004"/>
    <row r="3" spans="2:15" s="261" customFormat="1" ht="81" x14ac:dyDescent="0.25">
      <c r="B3" s="452" t="s">
        <v>0</v>
      </c>
      <c r="C3" s="54" t="s">
        <v>1</v>
      </c>
      <c r="D3" s="54" t="s">
        <v>2</v>
      </c>
      <c r="E3" s="54" t="s">
        <v>211</v>
      </c>
      <c r="F3" s="54" t="s">
        <v>2004</v>
      </c>
      <c r="G3" s="460" t="s">
        <v>3</v>
      </c>
      <c r="H3" s="460" t="s">
        <v>1451</v>
      </c>
      <c r="I3" s="55" t="s">
        <v>4</v>
      </c>
      <c r="J3" s="55" t="s">
        <v>212</v>
      </c>
      <c r="K3" s="56" t="s">
        <v>5</v>
      </c>
      <c r="L3" s="54" t="s">
        <v>6</v>
      </c>
      <c r="M3" s="54" t="s">
        <v>7</v>
      </c>
      <c r="N3" s="57" t="s">
        <v>8</v>
      </c>
      <c r="O3" s="478"/>
    </row>
    <row r="4" spans="2:15" ht="27.95" hidden="1" customHeight="1" x14ac:dyDescent="0.5">
      <c r="B4" s="90">
        <v>1</v>
      </c>
      <c r="C4" s="7" t="s">
        <v>9</v>
      </c>
      <c r="D4" s="8" t="s">
        <v>1836</v>
      </c>
      <c r="E4" s="8" t="s">
        <v>869</v>
      </c>
      <c r="F4" s="8" t="s">
        <v>869</v>
      </c>
      <c r="G4" s="31" t="s">
        <v>11</v>
      </c>
      <c r="H4" s="598" t="s">
        <v>1600</v>
      </c>
      <c r="I4" s="10" t="s">
        <v>12</v>
      </c>
      <c r="J4" s="10" t="s">
        <v>1958</v>
      </c>
      <c r="K4" s="16">
        <v>22001115</v>
      </c>
      <c r="L4" s="42" t="s">
        <v>13</v>
      </c>
      <c r="M4" s="17" t="s">
        <v>14</v>
      </c>
      <c r="N4" s="59" t="s">
        <v>15</v>
      </c>
    </row>
    <row r="5" spans="2:15" ht="40.5" hidden="1" x14ac:dyDescent="0.5">
      <c r="B5" s="90">
        <v>2</v>
      </c>
      <c r="C5" s="7" t="s">
        <v>16</v>
      </c>
      <c r="D5" s="8" t="s">
        <v>17</v>
      </c>
      <c r="E5" s="8" t="s">
        <v>864</v>
      </c>
      <c r="F5" s="8" t="s">
        <v>211</v>
      </c>
      <c r="G5" s="143" t="s">
        <v>18</v>
      </c>
      <c r="H5" s="598" t="s">
        <v>1600</v>
      </c>
      <c r="I5" s="430" t="s">
        <v>12</v>
      </c>
      <c r="J5" s="10" t="s">
        <v>1958</v>
      </c>
      <c r="K5" s="16">
        <v>55697268</v>
      </c>
      <c r="L5" s="60"/>
      <c r="M5" s="17" t="s">
        <v>14</v>
      </c>
      <c r="N5" s="59" t="s">
        <v>15</v>
      </c>
    </row>
    <row r="6" spans="2:15" hidden="1" x14ac:dyDescent="0.5">
      <c r="B6" s="90">
        <v>3</v>
      </c>
      <c r="C6" s="7" t="s">
        <v>19</v>
      </c>
      <c r="D6" s="8" t="s">
        <v>17</v>
      </c>
      <c r="E6" s="8" t="s">
        <v>869</v>
      </c>
      <c r="F6" s="8" t="s">
        <v>869</v>
      </c>
      <c r="G6" s="143" t="s">
        <v>20</v>
      </c>
      <c r="H6" s="598" t="s">
        <v>1600</v>
      </c>
      <c r="I6" s="430" t="s">
        <v>12</v>
      </c>
      <c r="J6" s="10" t="s">
        <v>1958</v>
      </c>
      <c r="K6" s="16">
        <v>55394863</v>
      </c>
      <c r="L6" s="42" t="s">
        <v>21</v>
      </c>
      <c r="M6" s="17" t="s">
        <v>14</v>
      </c>
      <c r="N6" s="59" t="s">
        <v>15</v>
      </c>
    </row>
    <row r="7" spans="2:15" hidden="1" x14ac:dyDescent="0.5">
      <c r="B7" s="90">
        <v>4</v>
      </c>
      <c r="C7" s="7" t="s">
        <v>22</v>
      </c>
      <c r="D7" s="8" t="s">
        <v>17</v>
      </c>
      <c r="E7" s="8" t="s">
        <v>869</v>
      </c>
      <c r="F7" s="8" t="s">
        <v>869</v>
      </c>
      <c r="G7" s="143" t="s">
        <v>23</v>
      </c>
      <c r="H7" s="598" t="s">
        <v>1600</v>
      </c>
      <c r="I7" s="430" t="s">
        <v>12</v>
      </c>
      <c r="J7" s="10" t="s">
        <v>1958</v>
      </c>
      <c r="K7" s="16">
        <v>22001621</v>
      </c>
      <c r="L7" s="60"/>
      <c r="M7" s="17" t="s">
        <v>14</v>
      </c>
      <c r="N7" s="59" t="s">
        <v>15</v>
      </c>
    </row>
    <row r="8" spans="2:15" ht="18.75" hidden="1" customHeight="1" x14ac:dyDescent="0.5">
      <c r="B8" s="90">
        <v>5</v>
      </c>
      <c r="C8" s="7" t="s">
        <v>24</v>
      </c>
      <c r="D8" s="8" t="s">
        <v>17</v>
      </c>
      <c r="E8" s="8" t="s">
        <v>869</v>
      </c>
      <c r="F8" s="8" t="s">
        <v>869</v>
      </c>
      <c r="G8" s="143" t="s">
        <v>25</v>
      </c>
      <c r="H8" s="598" t="s">
        <v>1600</v>
      </c>
      <c r="I8" s="430" t="s">
        <v>12</v>
      </c>
      <c r="J8" s="10" t="s">
        <v>1958</v>
      </c>
      <c r="K8" s="16">
        <v>28177337</v>
      </c>
      <c r="L8" s="42"/>
      <c r="M8" s="17" t="s">
        <v>26</v>
      </c>
      <c r="N8" s="59" t="s">
        <v>27</v>
      </c>
    </row>
    <row r="9" spans="2:15" ht="40.5" hidden="1" x14ac:dyDescent="0.5">
      <c r="B9" s="90">
        <v>6</v>
      </c>
      <c r="C9" s="7" t="s">
        <v>28</v>
      </c>
      <c r="D9" s="8" t="s">
        <v>1836</v>
      </c>
      <c r="E9" s="8" t="s">
        <v>869</v>
      </c>
      <c r="F9" s="8" t="s">
        <v>869</v>
      </c>
      <c r="G9" s="143" t="s">
        <v>29</v>
      </c>
      <c r="H9" s="598" t="s">
        <v>1600</v>
      </c>
      <c r="I9" s="430" t="s">
        <v>12</v>
      </c>
      <c r="J9" s="10" t="s">
        <v>1958</v>
      </c>
      <c r="K9" s="16">
        <v>22403837</v>
      </c>
      <c r="L9" s="42" t="s">
        <v>30</v>
      </c>
      <c r="M9" s="17" t="s">
        <v>26</v>
      </c>
      <c r="N9" s="59" t="s">
        <v>27</v>
      </c>
    </row>
    <row r="10" spans="2:15" ht="40.5" hidden="1" x14ac:dyDescent="0.5">
      <c r="B10" s="90">
        <v>7</v>
      </c>
      <c r="C10" s="7" t="s">
        <v>31</v>
      </c>
      <c r="D10" s="8" t="s">
        <v>17</v>
      </c>
      <c r="E10" s="36" t="s">
        <v>1073</v>
      </c>
      <c r="F10" s="8" t="s">
        <v>211</v>
      </c>
      <c r="G10" s="143" t="s">
        <v>18</v>
      </c>
      <c r="H10" s="598" t="s">
        <v>1600</v>
      </c>
      <c r="I10" s="430" t="s">
        <v>12</v>
      </c>
      <c r="J10" s="10" t="s">
        <v>1958</v>
      </c>
      <c r="K10" s="16">
        <v>55407538</v>
      </c>
      <c r="L10" s="42"/>
      <c r="M10" s="17" t="s">
        <v>32</v>
      </c>
      <c r="N10" s="59" t="s">
        <v>33</v>
      </c>
    </row>
    <row r="11" spans="2:15" ht="40.5" hidden="1" x14ac:dyDescent="0.5">
      <c r="B11" s="90">
        <v>8</v>
      </c>
      <c r="C11" s="7" t="s">
        <v>34</v>
      </c>
      <c r="D11" s="8" t="s">
        <v>1836</v>
      </c>
      <c r="E11" s="8" t="s">
        <v>869</v>
      </c>
      <c r="F11" s="8" t="s">
        <v>869</v>
      </c>
      <c r="G11" s="143" t="s">
        <v>35</v>
      </c>
      <c r="H11" s="598" t="s">
        <v>1600</v>
      </c>
      <c r="I11" s="430" t="s">
        <v>12</v>
      </c>
      <c r="J11" s="10" t="s">
        <v>1958</v>
      </c>
      <c r="K11" s="16">
        <v>55728063</v>
      </c>
      <c r="L11" s="42"/>
      <c r="M11" s="17" t="s">
        <v>32</v>
      </c>
      <c r="N11" s="59" t="s">
        <v>33</v>
      </c>
    </row>
    <row r="12" spans="2:15" ht="40.5" hidden="1" x14ac:dyDescent="0.5">
      <c r="B12" s="90">
        <v>9</v>
      </c>
      <c r="C12" s="7" t="s">
        <v>36</v>
      </c>
      <c r="D12" s="8" t="s">
        <v>1836</v>
      </c>
      <c r="E12" s="8" t="s">
        <v>869</v>
      </c>
      <c r="F12" s="8" t="s">
        <v>869</v>
      </c>
      <c r="G12" s="143" t="s">
        <v>37</v>
      </c>
      <c r="H12" s="598" t="s">
        <v>1600</v>
      </c>
      <c r="I12" s="430" t="s">
        <v>12</v>
      </c>
      <c r="J12" s="10" t="s">
        <v>1958</v>
      </c>
      <c r="K12" s="16">
        <v>54947299</v>
      </c>
      <c r="L12" s="42" t="s">
        <v>191</v>
      </c>
      <c r="M12" s="17" t="s">
        <v>32</v>
      </c>
      <c r="N12" s="59" t="s">
        <v>33</v>
      </c>
    </row>
    <row r="13" spans="2:15" hidden="1" x14ac:dyDescent="0.5">
      <c r="B13" s="90">
        <v>10</v>
      </c>
      <c r="C13" s="11" t="s">
        <v>209</v>
      </c>
      <c r="D13" s="8" t="s">
        <v>1836</v>
      </c>
      <c r="E13" s="8" t="s">
        <v>869</v>
      </c>
      <c r="F13" s="8" t="s">
        <v>869</v>
      </c>
      <c r="G13" s="143" t="s">
        <v>38</v>
      </c>
      <c r="H13" s="598" t="s">
        <v>1600</v>
      </c>
      <c r="I13" s="430" t="s">
        <v>39</v>
      </c>
      <c r="J13" s="10" t="s">
        <v>1958</v>
      </c>
      <c r="K13" s="16">
        <v>305460672</v>
      </c>
      <c r="L13" s="42" t="s">
        <v>40</v>
      </c>
      <c r="M13" s="17" t="s">
        <v>14</v>
      </c>
      <c r="N13" s="59" t="s">
        <v>15</v>
      </c>
    </row>
    <row r="14" spans="2:15" ht="40.5" hidden="1" x14ac:dyDescent="0.5">
      <c r="B14" s="90">
        <v>11</v>
      </c>
      <c r="C14" s="7" t="s">
        <v>41</v>
      </c>
      <c r="D14" s="8" t="s">
        <v>17</v>
      </c>
      <c r="E14" s="8" t="s">
        <v>869</v>
      </c>
      <c r="F14" s="8" t="s">
        <v>869</v>
      </c>
      <c r="G14" s="540" t="s">
        <v>42</v>
      </c>
      <c r="H14" s="598" t="s">
        <v>1600</v>
      </c>
      <c r="I14" s="430" t="s">
        <v>39</v>
      </c>
      <c r="J14" s="10" t="s">
        <v>1958</v>
      </c>
      <c r="K14" s="16">
        <v>55659197</v>
      </c>
      <c r="L14" s="60"/>
      <c r="M14" s="17" t="s">
        <v>14</v>
      </c>
      <c r="N14" s="59" t="s">
        <v>15</v>
      </c>
    </row>
    <row r="15" spans="2:15" hidden="1" x14ac:dyDescent="0.5">
      <c r="B15" s="90">
        <v>12</v>
      </c>
      <c r="C15" s="7" t="s">
        <v>43</v>
      </c>
      <c r="D15" s="8" t="s">
        <v>1836</v>
      </c>
      <c r="E15" s="8" t="s">
        <v>869</v>
      </c>
      <c r="F15" s="8" t="s">
        <v>869</v>
      </c>
      <c r="G15" s="143" t="s">
        <v>44</v>
      </c>
      <c r="H15" s="598" t="s">
        <v>1600</v>
      </c>
      <c r="I15" s="430" t="s">
        <v>39</v>
      </c>
      <c r="J15" s="10" t="s">
        <v>1958</v>
      </c>
      <c r="K15" s="16">
        <v>23677877</v>
      </c>
      <c r="L15" s="42" t="s">
        <v>45</v>
      </c>
      <c r="M15" s="17" t="s">
        <v>14</v>
      </c>
      <c r="N15" s="59" t="s">
        <v>15</v>
      </c>
    </row>
    <row r="16" spans="2:15" ht="40.5" hidden="1" x14ac:dyDescent="0.5">
      <c r="B16" s="90">
        <v>13</v>
      </c>
      <c r="C16" s="11" t="s">
        <v>46</v>
      </c>
      <c r="D16" s="8" t="s">
        <v>1836</v>
      </c>
      <c r="E16" s="8" t="s">
        <v>869</v>
      </c>
      <c r="F16" s="8" t="s">
        <v>869</v>
      </c>
      <c r="G16" s="540" t="s">
        <v>47</v>
      </c>
      <c r="H16" s="598" t="s">
        <v>1600</v>
      </c>
      <c r="I16" s="431" t="s">
        <v>39</v>
      </c>
      <c r="J16" s="10" t="s">
        <v>1958</v>
      </c>
      <c r="K16" s="61">
        <v>28600496</v>
      </c>
      <c r="L16" s="62" t="s">
        <v>207</v>
      </c>
      <c r="M16" s="63" t="s">
        <v>26</v>
      </c>
      <c r="N16" s="64" t="s">
        <v>48</v>
      </c>
    </row>
    <row r="17" spans="2:14" hidden="1" x14ac:dyDescent="0.5">
      <c r="B17" s="90">
        <v>14</v>
      </c>
      <c r="C17" s="11" t="s">
        <v>49</v>
      </c>
      <c r="D17" s="8" t="s">
        <v>1836</v>
      </c>
      <c r="E17" s="8" t="s">
        <v>869</v>
      </c>
      <c r="F17" s="8" t="s">
        <v>869</v>
      </c>
      <c r="G17" s="540" t="s">
        <v>50</v>
      </c>
      <c r="H17" s="598" t="s">
        <v>1600</v>
      </c>
      <c r="I17" s="431" t="s">
        <v>39</v>
      </c>
      <c r="J17" s="10" t="s">
        <v>1958</v>
      </c>
      <c r="K17" s="61">
        <v>22219368</v>
      </c>
      <c r="L17" s="62" t="s">
        <v>208</v>
      </c>
      <c r="M17" s="63" t="s">
        <v>26</v>
      </c>
      <c r="N17" s="64" t="s">
        <v>48</v>
      </c>
    </row>
    <row r="18" spans="2:14" hidden="1" x14ac:dyDescent="0.5">
      <c r="B18" s="90">
        <v>15</v>
      </c>
      <c r="C18" s="11" t="s">
        <v>51</v>
      </c>
      <c r="D18" s="8" t="s">
        <v>1836</v>
      </c>
      <c r="E18" s="8" t="s">
        <v>869</v>
      </c>
      <c r="F18" s="8" t="s">
        <v>869</v>
      </c>
      <c r="G18" s="540" t="s">
        <v>78</v>
      </c>
      <c r="H18" s="598" t="s">
        <v>1605</v>
      </c>
      <c r="I18" s="431" t="s">
        <v>39</v>
      </c>
      <c r="J18" s="10" t="s">
        <v>1958</v>
      </c>
      <c r="K18" s="61">
        <v>55955924</v>
      </c>
      <c r="L18" s="62"/>
      <c r="M18" s="63" t="s">
        <v>26</v>
      </c>
      <c r="N18" s="64" t="s">
        <v>48</v>
      </c>
    </row>
    <row r="19" spans="2:14" ht="40.5" hidden="1" x14ac:dyDescent="0.5">
      <c r="B19" s="90">
        <v>16</v>
      </c>
      <c r="C19" s="7" t="s">
        <v>53</v>
      </c>
      <c r="D19" s="8" t="s">
        <v>17</v>
      </c>
      <c r="E19" s="8" t="s">
        <v>869</v>
      </c>
      <c r="F19" s="8" t="s">
        <v>869</v>
      </c>
      <c r="G19" s="143" t="s">
        <v>54</v>
      </c>
      <c r="H19" s="598" t="s">
        <v>1600</v>
      </c>
      <c r="I19" s="431" t="s">
        <v>39</v>
      </c>
      <c r="J19" s="10" t="s">
        <v>1958</v>
      </c>
      <c r="K19" s="16">
        <v>55306135</v>
      </c>
      <c r="L19" s="42"/>
      <c r="M19" s="17" t="s">
        <v>32</v>
      </c>
      <c r="N19" s="59" t="s">
        <v>33</v>
      </c>
    </row>
    <row r="20" spans="2:14" hidden="1" x14ac:dyDescent="0.5">
      <c r="B20" s="90">
        <v>17</v>
      </c>
      <c r="C20" s="7" t="s">
        <v>55</v>
      </c>
      <c r="D20" s="8" t="s">
        <v>1836</v>
      </c>
      <c r="E20" s="8" t="s">
        <v>869</v>
      </c>
      <c r="F20" s="8" t="s">
        <v>869</v>
      </c>
      <c r="G20" s="143" t="s">
        <v>56</v>
      </c>
      <c r="H20" s="598" t="s">
        <v>1600</v>
      </c>
      <c r="I20" s="431" t="s">
        <v>39</v>
      </c>
      <c r="J20" s="10" t="s">
        <v>1958</v>
      </c>
      <c r="K20" s="16">
        <v>23802520</v>
      </c>
      <c r="L20" s="42"/>
      <c r="M20" s="17" t="s">
        <v>32</v>
      </c>
      <c r="N20" s="59" t="s">
        <v>33</v>
      </c>
    </row>
    <row r="21" spans="2:14" hidden="1" x14ac:dyDescent="0.5">
      <c r="B21" s="90">
        <v>18</v>
      </c>
      <c r="C21" s="7" t="s">
        <v>57</v>
      </c>
      <c r="D21" s="8" t="s">
        <v>1836</v>
      </c>
      <c r="E21" s="8" t="s">
        <v>869</v>
      </c>
      <c r="F21" s="8" t="s">
        <v>869</v>
      </c>
      <c r="G21" s="143" t="s">
        <v>58</v>
      </c>
      <c r="H21" s="598" t="s">
        <v>1600</v>
      </c>
      <c r="I21" s="507" t="s">
        <v>905</v>
      </c>
      <c r="J21" s="10" t="s">
        <v>1958</v>
      </c>
      <c r="K21" s="16" t="s">
        <v>59</v>
      </c>
      <c r="L21" s="42" t="s">
        <v>60</v>
      </c>
      <c r="M21" s="17" t="s">
        <v>14</v>
      </c>
      <c r="N21" s="59" t="s">
        <v>15</v>
      </c>
    </row>
    <row r="22" spans="2:14" hidden="1" x14ac:dyDescent="0.5">
      <c r="B22" s="90">
        <v>19</v>
      </c>
      <c r="C22" s="7" t="s">
        <v>61</v>
      </c>
      <c r="D22" s="8" t="s">
        <v>1836</v>
      </c>
      <c r="E22" s="8" t="s">
        <v>869</v>
      </c>
      <c r="F22" s="8" t="s">
        <v>869</v>
      </c>
      <c r="G22" s="143" t="s">
        <v>62</v>
      </c>
      <c r="H22" s="598" t="s">
        <v>1600</v>
      </c>
      <c r="I22" s="507" t="s">
        <v>905</v>
      </c>
      <c r="J22" s="10" t="s">
        <v>1958</v>
      </c>
      <c r="K22" s="16" t="s">
        <v>63</v>
      </c>
      <c r="L22" s="60"/>
      <c r="M22" s="17" t="s">
        <v>14</v>
      </c>
      <c r="N22" s="59" t="s">
        <v>15</v>
      </c>
    </row>
    <row r="23" spans="2:14" hidden="1" x14ac:dyDescent="0.5">
      <c r="B23" s="90">
        <v>20</v>
      </c>
      <c r="C23" s="7" t="s">
        <v>64</v>
      </c>
      <c r="D23" s="8" t="s">
        <v>17</v>
      </c>
      <c r="E23" s="8" t="s">
        <v>869</v>
      </c>
      <c r="F23" s="8" t="s">
        <v>869</v>
      </c>
      <c r="G23" s="143" t="s">
        <v>65</v>
      </c>
      <c r="H23" s="598" t="s">
        <v>1600</v>
      </c>
      <c r="I23" s="507" t="s">
        <v>905</v>
      </c>
      <c r="J23" s="10" t="s">
        <v>1958</v>
      </c>
      <c r="K23" s="16" t="s">
        <v>66</v>
      </c>
      <c r="L23" s="60"/>
      <c r="M23" s="17" t="s">
        <v>14</v>
      </c>
      <c r="N23" s="59" t="s">
        <v>15</v>
      </c>
    </row>
    <row r="24" spans="2:14" ht="40.5" hidden="1" x14ac:dyDescent="0.5">
      <c r="B24" s="90">
        <v>21</v>
      </c>
      <c r="C24" s="7" t="s">
        <v>67</v>
      </c>
      <c r="D24" s="8" t="s">
        <v>1836</v>
      </c>
      <c r="E24" s="8" t="s">
        <v>869</v>
      </c>
      <c r="F24" s="8" t="s">
        <v>869</v>
      </c>
      <c r="G24" s="143" t="s">
        <v>203</v>
      </c>
      <c r="H24" s="598" t="s">
        <v>1600</v>
      </c>
      <c r="I24" s="507" t="s">
        <v>905</v>
      </c>
      <c r="J24" s="10" t="s">
        <v>1958</v>
      </c>
      <c r="K24" s="16" t="s">
        <v>68</v>
      </c>
      <c r="L24" s="60"/>
      <c r="M24" s="17" t="s">
        <v>26</v>
      </c>
      <c r="N24" s="59" t="s">
        <v>27</v>
      </c>
    </row>
    <row r="25" spans="2:14" hidden="1" x14ac:dyDescent="0.5">
      <c r="B25" s="90">
        <v>22</v>
      </c>
      <c r="C25" s="7" t="s">
        <v>69</v>
      </c>
      <c r="D25" s="8" t="s">
        <v>1836</v>
      </c>
      <c r="E25" s="8" t="s">
        <v>869</v>
      </c>
      <c r="F25" s="8" t="s">
        <v>869</v>
      </c>
      <c r="G25" s="143" t="s">
        <v>70</v>
      </c>
      <c r="H25" s="598" t="s">
        <v>1600</v>
      </c>
      <c r="I25" s="507" t="s">
        <v>905</v>
      </c>
      <c r="J25" s="10" t="s">
        <v>1958</v>
      </c>
      <c r="K25" s="16" t="s">
        <v>71</v>
      </c>
      <c r="L25" s="42" t="s">
        <v>72</v>
      </c>
      <c r="M25" s="17" t="s">
        <v>26</v>
      </c>
      <c r="N25" s="59" t="s">
        <v>27</v>
      </c>
    </row>
    <row r="26" spans="2:14" ht="19.5" hidden="1" customHeight="1" x14ac:dyDescent="0.5">
      <c r="B26" s="90">
        <v>23</v>
      </c>
      <c r="C26" s="7" t="s">
        <v>73</v>
      </c>
      <c r="D26" s="8" t="s">
        <v>1836</v>
      </c>
      <c r="E26" s="8" t="s">
        <v>869</v>
      </c>
      <c r="F26" s="8" t="s">
        <v>869</v>
      </c>
      <c r="G26" s="143" t="s">
        <v>74</v>
      </c>
      <c r="H26" s="598" t="s">
        <v>1600</v>
      </c>
      <c r="I26" s="507" t="s">
        <v>905</v>
      </c>
      <c r="J26" s="10" t="s">
        <v>1958</v>
      </c>
      <c r="K26" s="16" t="s">
        <v>75</v>
      </c>
      <c r="L26" s="42" t="s">
        <v>76</v>
      </c>
      <c r="M26" s="17" t="s">
        <v>26</v>
      </c>
      <c r="N26" s="59" t="s">
        <v>27</v>
      </c>
    </row>
    <row r="27" spans="2:14" hidden="1" x14ac:dyDescent="0.5">
      <c r="B27" s="90">
        <v>24</v>
      </c>
      <c r="C27" s="7" t="s">
        <v>77</v>
      </c>
      <c r="D27" s="8" t="s">
        <v>17</v>
      </c>
      <c r="E27" s="8" t="s">
        <v>869</v>
      </c>
      <c r="F27" s="8" t="s">
        <v>869</v>
      </c>
      <c r="G27" s="143" t="s">
        <v>78</v>
      </c>
      <c r="H27" s="598" t="s">
        <v>1605</v>
      </c>
      <c r="I27" s="507" t="s">
        <v>905</v>
      </c>
      <c r="J27" s="10" t="s">
        <v>1958</v>
      </c>
      <c r="K27" s="16" t="s">
        <v>79</v>
      </c>
      <c r="L27" s="42"/>
      <c r="M27" s="17" t="s">
        <v>32</v>
      </c>
      <c r="N27" s="59" t="s">
        <v>33</v>
      </c>
    </row>
    <row r="28" spans="2:14" hidden="1" x14ac:dyDescent="0.5">
      <c r="B28" s="90">
        <v>25</v>
      </c>
      <c r="C28" s="7" t="s">
        <v>80</v>
      </c>
      <c r="D28" s="8" t="s">
        <v>1836</v>
      </c>
      <c r="E28" s="8" t="s">
        <v>869</v>
      </c>
      <c r="F28" s="8" t="s">
        <v>869</v>
      </c>
      <c r="G28" s="143" t="s">
        <v>78</v>
      </c>
      <c r="H28" s="598" t="s">
        <v>1605</v>
      </c>
      <c r="I28" s="507" t="s">
        <v>905</v>
      </c>
      <c r="J28" s="10" t="s">
        <v>1958</v>
      </c>
      <c r="K28" s="16" t="s">
        <v>81</v>
      </c>
      <c r="L28" s="42"/>
      <c r="M28" s="17" t="s">
        <v>32</v>
      </c>
      <c r="N28" s="59" t="s">
        <v>33</v>
      </c>
    </row>
    <row r="29" spans="2:14" hidden="1" x14ac:dyDescent="0.5">
      <c r="B29" s="90">
        <v>26</v>
      </c>
      <c r="C29" s="7" t="s">
        <v>82</v>
      </c>
      <c r="D29" s="8" t="s">
        <v>1836</v>
      </c>
      <c r="E29" s="8" t="s">
        <v>869</v>
      </c>
      <c r="F29" s="8" t="s">
        <v>869</v>
      </c>
      <c r="G29" s="143" t="s">
        <v>78</v>
      </c>
      <c r="H29" s="598" t="s">
        <v>1605</v>
      </c>
      <c r="I29" s="507" t="s">
        <v>905</v>
      </c>
      <c r="J29" s="10" t="s">
        <v>1958</v>
      </c>
      <c r="K29" s="16" t="s">
        <v>83</v>
      </c>
      <c r="L29" s="42" t="s">
        <v>192</v>
      </c>
      <c r="M29" s="17" t="s">
        <v>32</v>
      </c>
      <c r="N29" s="59" t="s">
        <v>33</v>
      </c>
    </row>
    <row r="30" spans="2:14" hidden="1" x14ac:dyDescent="0.5">
      <c r="B30" s="90">
        <v>27</v>
      </c>
      <c r="C30" s="7" t="s">
        <v>84</v>
      </c>
      <c r="D30" s="8" t="s">
        <v>17</v>
      </c>
      <c r="E30" s="8" t="s">
        <v>869</v>
      </c>
      <c r="F30" s="8" t="s">
        <v>869</v>
      </c>
      <c r="G30" s="143" t="s">
        <v>78</v>
      </c>
      <c r="H30" s="598" t="s">
        <v>1605</v>
      </c>
      <c r="I30" s="507" t="s">
        <v>905</v>
      </c>
      <c r="J30" s="10" t="s">
        <v>1958</v>
      </c>
      <c r="K30" s="16" t="s">
        <v>85</v>
      </c>
      <c r="L30" s="42" t="s">
        <v>193</v>
      </c>
      <c r="M30" s="17" t="s">
        <v>32</v>
      </c>
      <c r="N30" s="59" t="s">
        <v>33</v>
      </c>
    </row>
    <row r="31" spans="2:14" hidden="1" x14ac:dyDescent="0.5">
      <c r="B31" s="90">
        <v>28</v>
      </c>
      <c r="C31" s="7" t="s">
        <v>86</v>
      </c>
      <c r="D31" s="8" t="s">
        <v>17</v>
      </c>
      <c r="E31" s="8" t="s">
        <v>869</v>
      </c>
      <c r="F31" s="8" t="s">
        <v>869</v>
      </c>
      <c r="G31" s="143" t="s">
        <v>87</v>
      </c>
      <c r="H31" s="598" t="s">
        <v>1600</v>
      </c>
      <c r="I31" s="430" t="s">
        <v>88</v>
      </c>
      <c r="J31" s="10" t="s">
        <v>1958</v>
      </c>
      <c r="K31" s="16">
        <v>52407365</v>
      </c>
      <c r="L31" s="42" t="s">
        <v>89</v>
      </c>
      <c r="M31" s="17" t="s">
        <v>14</v>
      </c>
      <c r="N31" s="59" t="s">
        <v>15</v>
      </c>
    </row>
    <row r="32" spans="2:14" hidden="1" x14ac:dyDescent="0.5">
      <c r="B32" s="90">
        <v>29</v>
      </c>
      <c r="C32" s="7" t="s">
        <v>90</v>
      </c>
      <c r="D32" s="8" t="s">
        <v>17</v>
      </c>
      <c r="E32" s="8" t="s">
        <v>869</v>
      </c>
      <c r="F32" s="8" t="s">
        <v>869</v>
      </c>
      <c r="G32" s="143" t="s">
        <v>91</v>
      </c>
      <c r="H32" s="598" t="s">
        <v>1600</v>
      </c>
      <c r="I32" s="430" t="s">
        <v>88</v>
      </c>
      <c r="J32" s="10" t="s">
        <v>1958</v>
      </c>
      <c r="K32" s="16">
        <v>22569565</v>
      </c>
      <c r="L32" s="60"/>
      <c r="M32" s="17" t="s">
        <v>14</v>
      </c>
      <c r="N32" s="59" t="s">
        <v>15</v>
      </c>
    </row>
    <row r="33" spans="2:14" hidden="1" x14ac:dyDescent="0.5">
      <c r="B33" s="90">
        <v>30</v>
      </c>
      <c r="C33" s="7" t="s">
        <v>92</v>
      </c>
      <c r="D33" s="8" t="s">
        <v>1836</v>
      </c>
      <c r="E33" s="8" t="s">
        <v>869</v>
      </c>
      <c r="F33" s="8" t="s">
        <v>869</v>
      </c>
      <c r="G33" s="143" t="s">
        <v>93</v>
      </c>
      <c r="H33" s="598" t="s">
        <v>1600</v>
      </c>
      <c r="I33" s="430" t="s">
        <v>88</v>
      </c>
      <c r="J33" s="10" t="s">
        <v>1958</v>
      </c>
      <c r="K33" s="16">
        <v>55739996</v>
      </c>
      <c r="L33" s="42" t="s">
        <v>94</v>
      </c>
      <c r="M33" s="17" t="s">
        <v>14</v>
      </c>
      <c r="N33" s="59" t="s">
        <v>15</v>
      </c>
    </row>
    <row r="34" spans="2:14" hidden="1" x14ac:dyDescent="0.5">
      <c r="B34" s="90">
        <v>31</v>
      </c>
      <c r="C34" s="7" t="s">
        <v>95</v>
      </c>
      <c r="D34" s="8" t="s">
        <v>17</v>
      </c>
      <c r="E34" s="8" t="s">
        <v>869</v>
      </c>
      <c r="F34" s="8" t="s">
        <v>869</v>
      </c>
      <c r="G34" s="143" t="s">
        <v>78</v>
      </c>
      <c r="H34" s="598" t="s">
        <v>1605</v>
      </c>
      <c r="I34" s="432" t="s">
        <v>88</v>
      </c>
      <c r="J34" s="10" t="s">
        <v>1958</v>
      </c>
      <c r="K34" s="33" t="s">
        <v>52</v>
      </c>
      <c r="L34" s="65" t="s">
        <v>96</v>
      </c>
      <c r="M34" s="17" t="s">
        <v>26</v>
      </c>
      <c r="N34" s="59" t="s">
        <v>27</v>
      </c>
    </row>
    <row r="35" spans="2:14" hidden="1" x14ac:dyDescent="0.5">
      <c r="B35" s="90">
        <v>32</v>
      </c>
      <c r="C35" s="7" t="s">
        <v>97</v>
      </c>
      <c r="D35" s="8" t="s">
        <v>17</v>
      </c>
      <c r="E35" s="8" t="s">
        <v>869</v>
      </c>
      <c r="F35" s="8" t="s">
        <v>869</v>
      </c>
      <c r="G35" s="143" t="s">
        <v>78</v>
      </c>
      <c r="H35" s="598" t="s">
        <v>1605</v>
      </c>
      <c r="I35" s="432" t="s">
        <v>88</v>
      </c>
      <c r="J35" s="10" t="s">
        <v>1958</v>
      </c>
      <c r="K35" s="16"/>
      <c r="L35" s="42"/>
      <c r="M35" s="17" t="s">
        <v>26</v>
      </c>
      <c r="N35" s="59" t="s">
        <v>27</v>
      </c>
    </row>
    <row r="36" spans="2:14" hidden="1" x14ac:dyDescent="0.5">
      <c r="B36" s="90">
        <v>33</v>
      </c>
      <c r="C36" s="7" t="s">
        <v>98</v>
      </c>
      <c r="D36" s="8" t="s">
        <v>1836</v>
      </c>
      <c r="E36" s="8" t="s">
        <v>869</v>
      </c>
      <c r="F36" s="8" t="s">
        <v>869</v>
      </c>
      <c r="G36" s="143" t="s">
        <v>78</v>
      </c>
      <c r="H36" s="598" t="s">
        <v>1605</v>
      </c>
      <c r="I36" s="432" t="s">
        <v>88</v>
      </c>
      <c r="J36" s="10" t="s">
        <v>1958</v>
      </c>
      <c r="K36" s="16">
        <v>99963401</v>
      </c>
      <c r="L36" s="42" t="s">
        <v>99</v>
      </c>
      <c r="M36" s="17" t="s">
        <v>26</v>
      </c>
      <c r="N36" s="59" t="s">
        <v>27</v>
      </c>
    </row>
    <row r="37" spans="2:14" hidden="1" x14ac:dyDescent="0.5">
      <c r="B37" s="90">
        <v>34</v>
      </c>
      <c r="C37" s="7" t="s">
        <v>100</v>
      </c>
      <c r="D37" s="8" t="s">
        <v>1836</v>
      </c>
      <c r="E37" s="8" t="s">
        <v>869</v>
      </c>
      <c r="F37" s="8" t="s">
        <v>869</v>
      </c>
      <c r="G37" s="143" t="s">
        <v>78</v>
      </c>
      <c r="H37" s="598" t="s">
        <v>1605</v>
      </c>
      <c r="I37" s="432" t="s">
        <v>88</v>
      </c>
      <c r="J37" s="10" t="s">
        <v>1958</v>
      </c>
      <c r="K37" s="16">
        <v>55669691</v>
      </c>
      <c r="L37" s="42"/>
      <c r="M37" s="17" t="s">
        <v>26</v>
      </c>
      <c r="N37" s="59" t="s">
        <v>27</v>
      </c>
    </row>
    <row r="38" spans="2:14" hidden="1" x14ac:dyDescent="0.5">
      <c r="B38" s="90">
        <v>35</v>
      </c>
      <c r="C38" s="7" t="s">
        <v>194</v>
      </c>
      <c r="D38" s="8" t="s">
        <v>1836</v>
      </c>
      <c r="E38" s="8" t="s">
        <v>869</v>
      </c>
      <c r="F38" s="8" t="s">
        <v>869</v>
      </c>
      <c r="G38" s="141" t="s">
        <v>198</v>
      </c>
      <c r="H38" s="598" t="s">
        <v>1600</v>
      </c>
      <c r="I38" s="432" t="s">
        <v>88</v>
      </c>
      <c r="J38" s="10" t="s">
        <v>1958</v>
      </c>
      <c r="K38" s="16">
        <v>96052241</v>
      </c>
      <c r="L38" s="42"/>
      <c r="M38" s="17" t="s">
        <v>32</v>
      </c>
      <c r="N38" s="59" t="s">
        <v>33</v>
      </c>
    </row>
    <row r="39" spans="2:14" hidden="1" x14ac:dyDescent="0.5">
      <c r="B39" s="90">
        <v>36</v>
      </c>
      <c r="C39" s="7" t="s">
        <v>195</v>
      </c>
      <c r="D39" s="8" t="s">
        <v>1836</v>
      </c>
      <c r="E39" s="8" t="s">
        <v>869</v>
      </c>
      <c r="F39" s="8" t="s">
        <v>869</v>
      </c>
      <c r="G39" s="141" t="s">
        <v>199</v>
      </c>
      <c r="H39" s="598" t="s">
        <v>1600</v>
      </c>
      <c r="I39" s="432" t="s">
        <v>88</v>
      </c>
      <c r="J39" s="10" t="s">
        <v>1958</v>
      </c>
      <c r="K39" s="16">
        <v>59483996</v>
      </c>
      <c r="L39" s="42" t="s">
        <v>201</v>
      </c>
      <c r="M39" s="17" t="s">
        <v>32</v>
      </c>
      <c r="N39" s="59" t="s">
        <v>33</v>
      </c>
    </row>
    <row r="40" spans="2:14" hidden="1" x14ac:dyDescent="0.5">
      <c r="B40" s="90">
        <v>37</v>
      </c>
      <c r="C40" s="7" t="s">
        <v>197</v>
      </c>
      <c r="D40" s="8" t="s">
        <v>17</v>
      </c>
      <c r="E40" s="8" t="s">
        <v>869</v>
      </c>
      <c r="F40" s="8" t="s">
        <v>869</v>
      </c>
      <c r="G40" s="143" t="s">
        <v>200</v>
      </c>
      <c r="H40" s="598" t="s">
        <v>1600</v>
      </c>
      <c r="I40" s="432" t="s">
        <v>88</v>
      </c>
      <c r="J40" s="10" t="s">
        <v>1958</v>
      </c>
      <c r="K40" s="16">
        <v>22403889</v>
      </c>
      <c r="L40" s="42" t="s">
        <v>202</v>
      </c>
      <c r="M40" s="17" t="s">
        <v>32</v>
      </c>
      <c r="N40" s="59" t="s">
        <v>33</v>
      </c>
    </row>
    <row r="41" spans="2:14" ht="40.5" hidden="1" x14ac:dyDescent="0.5">
      <c r="B41" s="90">
        <v>38</v>
      </c>
      <c r="C41" s="7" t="s">
        <v>101</v>
      </c>
      <c r="D41" s="8" t="s">
        <v>17</v>
      </c>
      <c r="E41" s="8" t="s">
        <v>869</v>
      </c>
      <c r="F41" s="8" t="s">
        <v>869</v>
      </c>
      <c r="G41" s="143" t="s">
        <v>18</v>
      </c>
      <c r="H41" s="598" t="s">
        <v>1600</v>
      </c>
      <c r="I41" s="430" t="s">
        <v>102</v>
      </c>
      <c r="J41" s="10" t="s">
        <v>1958</v>
      </c>
      <c r="K41" s="16">
        <v>28304151</v>
      </c>
      <c r="L41" s="42" t="s">
        <v>103</v>
      </c>
      <c r="M41" s="17" t="s">
        <v>14</v>
      </c>
      <c r="N41" s="59" t="s">
        <v>15</v>
      </c>
    </row>
    <row r="42" spans="2:14" hidden="1" x14ac:dyDescent="0.5">
      <c r="B42" s="90">
        <v>39</v>
      </c>
      <c r="C42" s="7" t="s">
        <v>104</v>
      </c>
      <c r="D42" s="8" t="s">
        <v>17</v>
      </c>
      <c r="E42" s="8" t="s">
        <v>869</v>
      </c>
      <c r="F42" s="8" t="s">
        <v>869</v>
      </c>
      <c r="G42" s="143" t="s">
        <v>105</v>
      </c>
      <c r="H42" s="598" t="s">
        <v>1600</v>
      </c>
      <c r="I42" s="430" t="s">
        <v>102</v>
      </c>
      <c r="J42" s="10" t="s">
        <v>1958</v>
      </c>
      <c r="K42" s="16">
        <v>55584764</v>
      </c>
      <c r="L42" s="60"/>
      <c r="M42" s="17" t="s">
        <v>14</v>
      </c>
      <c r="N42" s="59" t="s">
        <v>15</v>
      </c>
    </row>
    <row r="43" spans="2:14" ht="40.5" hidden="1" x14ac:dyDescent="0.5">
      <c r="B43" s="90">
        <v>40</v>
      </c>
      <c r="C43" s="7" t="s">
        <v>106</v>
      </c>
      <c r="D43" s="8" t="s">
        <v>1836</v>
      </c>
      <c r="E43" s="8" t="s">
        <v>869</v>
      </c>
      <c r="F43" s="8" t="s">
        <v>869</v>
      </c>
      <c r="G43" s="143" t="s">
        <v>107</v>
      </c>
      <c r="H43" s="598" t="s">
        <v>1600</v>
      </c>
      <c r="I43" s="430" t="s">
        <v>102</v>
      </c>
      <c r="J43" s="10" t="s">
        <v>1958</v>
      </c>
      <c r="K43" s="16">
        <v>55729856</v>
      </c>
      <c r="L43" s="42" t="s">
        <v>108</v>
      </c>
      <c r="M43" s="17" t="s">
        <v>14</v>
      </c>
      <c r="N43" s="59" t="s">
        <v>15</v>
      </c>
    </row>
    <row r="44" spans="2:14" hidden="1" x14ac:dyDescent="0.5">
      <c r="B44" s="90">
        <v>41</v>
      </c>
      <c r="C44" s="7" t="s">
        <v>109</v>
      </c>
      <c r="D44" s="8" t="s">
        <v>17</v>
      </c>
      <c r="E44" s="8" t="s">
        <v>869</v>
      </c>
      <c r="F44" s="8" t="s">
        <v>869</v>
      </c>
      <c r="G44" s="143" t="s">
        <v>78</v>
      </c>
      <c r="H44" s="598" t="s">
        <v>1605</v>
      </c>
      <c r="I44" s="430" t="s">
        <v>102</v>
      </c>
      <c r="J44" s="10" t="s">
        <v>1958</v>
      </c>
      <c r="K44" s="16">
        <v>58826647</v>
      </c>
      <c r="L44" s="42" t="s">
        <v>110</v>
      </c>
      <c r="M44" s="17" t="s">
        <v>26</v>
      </c>
      <c r="N44" s="59" t="s">
        <v>27</v>
      </c>
    </row>
    <row r="45" spans="2:14" hidden="1" x14ac:dyDescent="0.5">
      <c r="B45" s="90">
        <v>42</v>
      </c>
      <c r="C45" s="7" t="s">
        <v>111</v>
      </c>
      <c r="D45" s="8" t="s">
        <v>17</v>
      </c>
      <c r="E45" s="8" t="s">
        <v>869</v>
      </c>
      <c r="F45" s="8" t="s">
        <v>869</v>
      </c>
      <c r="G45" s="143" t="s">
        <v>78</v>
      </c>
      <c r="H45" s="598" t="s">
        <v>1605</v>
      </c>
      <c r="I45" s="430" t="s">
        <v>102</v>
      </c>
      <c r="J45" s="10" t="s">
        <v>1958</v>
      </c>
      <c r="K45" s="16">
        <v>55454698</v>
      </c>
      <c r="L45" s="42"/>
      <c r="M45" s="17" t="s">
        <v>26</v>
      </c>
      <c r="N45" s="59" t="s">
        <v>27</v>
      </c>
    </row>
    <row r="46" spans="2:14" hidden="1" x14ac:dyDescent="0.5">
      <c r="B46" s="90">
        <v>43</v>
      </c>
      <c r="C46" s="7" t="s">
        <v>112</v>
      </c>
      <c r="D46" s="8" t="s">
        <v>1836</v>
      </c>
      <c r="E46" s="8" t="s">
        <v>869</v>
      </c>
      <c r="F46" s="8" t="s">
        <v>869</v>
      </c>
      <c r="G46" s="143" t="s">
        <v>78</v>
      </c>
      <c r="H46" s="598" t="s">
        <v>1605</v>
      </c>
      <c r="I46" s="430" t="s">
        <v>102</v>
      </c>
      <c r="J46" s="10" t="s">
        <v>1958</v>
      </c>
      <c r="K46" s="16">
        <v>55553595</v>
      </c>
      <c r="L46" s="42"/>
      <c r="M46" s="17" t="s">
        <v>26</v>
      </c>
      <c r="N46" s="59" t="s">
        <v>27</v>
      </c>
    </row>
    <row r="47" spans="2:14" hidden="1" x14ac:dyDescent="0.5">
      <c r="B47" s="90">
        <v>44</v>
      </c>
      <c r="C47" s="7" t="s">
        <v>113</v>
      </c>
      <c r="D47" s="8" t="s">
        <v>17</v>
      </c>
      <c r="E47" s="8" t="s">
        <v>869</v>
      </c>
      <c r="F47" s="8" t="s">
        <v>869</v>
      </c>
      <c r="G47" s="143" t="s">
        <v>114</v>
      </c>
      <c r="H47" s="598" t="s">
        <v>1600</v>
      </c>
      <c r="I47" s="430" t="s">
        <v>102</v>
      </c>
      <c r="J47" s="10" t="s">
        <v>1958</v>
      </c>
      <c r="K47" s="16">
        <v>22255548</v>
      </c>
      <c r="L47" s="42" t="s">
        <v>189</v>
      </c>
      <c r="M47" s="17" t="s">
        <v>32</v>
      </c>
      <c r="N47" s="59" t="s">
        <v>33</v>
      </c>
    </row>
    <row r="48" spans="2:14" hidden="1" x14ac:dyDescent="0.5">
      <c r="B48" s="90">
        <v>45</v>
      </c>
      <c r="C48" s="7" t="s">
        <v>115</v>
      </c>
      <c r="D48" s="8" t="s">
        <v>1836</v>
      </c>
      <c r="E48" s="8" t="s">
        <v>869</v>
      </c>
      <c r="F48" s="8" t="s">
        <v>869</v>
      </c>
      <c r="G48" s="143" t="s">
        <v>116</v>
      </c>
      <c r="H48" s="598" t="s">
        <v>1600</v>
      </c>
      <c r="I48" s="430" t="s">
        <v>102</v>
      </c>
      <c r="J48" s="10" t="s">
        <v>1958</v>
      </c>
      <c r="K48" s="16">
        <v>22864656</v>
      </c>
      <c r="L48" s="42"/>
      <c r="M48" s="17" t="s">
        <v>32</v>
      </c>
      <c r="N48" s="59" t="s">
        <v>33</v>
      </c>
    </row>
    <row r="49" spans="2:14" hidden="1" x14ac:dyDescent="0.5">
      <c r="B49" s="90">
        <v>46</v>
      </c>
      <c r="C49" s="7" t="s">
        <v>117</v>
      </c>
      <c r="D49" s="8" t="s">
        <v>17</v>
      </c>
      <c r="E49" s="8" t="s">
        <v>869</v>
      </c>
      <c r="F49" s="8" t="s">
        <v>869</v>
      </c>
      <c r="G49" s="143" t="s">
        <v>105</v>
      </c>
      <c r="H49" s="598" t="s">
        <v>1600</v>
      </c>
      <c r="I49" s="430" t="s">
        <v>102</v>
      </c>
      <c r="J49" s="10" t="s">
        <v>1958</v>
      </c>
      <c r="K49" s="16">
        <v>55794563</v>
      </c>
      <c r="L49" s="42" t="s">
        <v>190</v>
      </c>
      <c r="M49" s="17" t="s">
        <v>32</v>
      </c>
      <c r="N49" s="59" t="s">
        <v>33</v>
      </c>
    </row>
    <row r="50" spans="2:14" hidden="1" x14ac:dyDescent="0.5">
      <c r="B50" s="90">
        <v>47</v>
      </c>
      <c r="C50" s="7" t="s">
        <v>118</v>
      </c>
      <c r="D50" s="8" t="s">
        <v>1836</v>
      </c>
      <c r="E50" s="8" t="s">
        <v>869</v>
      </c>
      <c r="F50" s="8" t="s">
        <v>869</v>
      </c>
      <c r="G50" s="143" t="s">
        <v>119</v>
      </c>
      <c r="H50" s="598" t="s">
        <v>1600</v>
      </c>
      <c r="I50" s="430" t="s">
        <v>120</v>
      </c>
      <c r="J50" s="10" t="s">
        <v>1958</v>
      </c>
      <c r="K50" s="16">
        <v>55669756</v>
      </c>
      <c r="L50" s="42" t="s">
        <v>121</v>
      </c>
      <c r="M50" s="17" t="s">
        <v>14</v>
      </c>
      <c r="N50" s="59" t="s">
        <v>15</v>
      </c>
    </row>
    <row r="51" spans="2:14" ht="40.5" hidden="1" x14ac:dyDescent="0.5">
      <c r="B51" s="90">
        <v>48</v>
      </c>
      <c r="C51" s="7" t="s">
        <v>122</v>
      </c>
      <c r="D51" s="8" t="s">
        <v>1836</v>
      </c>
      <c r="E51" s="8" t="s">
        <v>869</v>
      </c>
      <c r="F51" s="8" t="s">
        <v>869</v>
      </c>
      <c r="G51" s="143" t="s">
        <v>54</v>
      </c>
      <c r="H51" s="598" t="s">
        <v>1600</v>
      </c>
      <c r="I51" s="430" t="s">
        <v>120</v>
      </c>
      <c r="J51" s="10" t="s">
        <v>1958</v>
      </c>
      <c r="K51" s="16">
        <v>28494113</v>
      </c>
      <c r="L51" s="42" t="s">
        <v>123</v>
      </c>
      <c r="M51" s="17" t="s">
        <v>14</v>
      </c>
      <c r="N51" s="59" t="s">
        <v>15</v>
      </c>
    </row>
    <row r="52" spans="2:14" hidden="1" x14ac:dyDescent="0.5">
      <c r="B52" s="90">
        <v>49</v>
      </c>
      <c r="C52" s="7" t="s">
        <v>124</v>
      </c>
      <c r="D52" s="8" t="s">
        <v>17</v>
      </c>
      <c r="E52" s="8" t="s">
        <v>869</v>
      </c>
      <c r="F52" s="8" t="s">
        <v>869</v>
      </c>
      <c r="G52" s="143" t="s">
        <v>125</v>
      </c>
      <c r="H52" s="598" t="s">
        <v>1600</v>
      </c>
      <c r="I52" s="430" t="s">
        <v>120</v>
      </c>
      <c r="J52" s="10" t="s">
        <v>1958</v>
      </c>
      <c r="K52" s="16">
        <v>55215864</v>
      </c>
      <c r="L52" s="42" t="s">
        <v>126</v>
      </c>
      <c r="M52" s="17" t="s">
        <v>14</v>
      </c>
      <c r="N52" s="59" t="s">
        <v>15</v>
      </c>
    </row>
    <row r="53" spans="2:14" hidden="1" x14ac:dyDescent="0.5">
      <c r="B53" s="90">
        <v>50</v>
      </c>
      <c r="C53" s="7" t="s">
        <v>127</v>
      </c>
      <c r="D53" s="8" t="s">
        <v>17</v>
      </c>
      <c r="E53" s="8" t="s">
        <v>869</v>
      </c>
      <c r="F53" s="8" t="s">
        <v>869</v>
      </c>
      <c r="G53" s="143" t="s">
        <v>128</v>
      </c>
      <c r="H53" s="598" t="s">
        <v>1600</v>
      </c>
      <c r="I53" s="430" t="s">
        <v>120</v>
      </c>
      <c r="J53" s="10" t="s">
        <v>1958</v>
      </c>
      <c r="K53" s="16">
        <v>98237608</v>
      </c>
      <c r="L53" s="60"/>
      <c r="M53" s="17" t="s">
        <v>26</v>
      </c>
      <c r="N53" s="59" t="s">
        <v>27</v>
      </c>
    </row>
    <row r="54" spans="2:14" hidden="1" x14ac:dyDescent="0.5">
      <c r="B54" s="90">
        <v>51</v>
      </c>
      <c r="C54" s="7" t="s">
        <v>129</v>
      </c>
      <c r="D54" s="8" t="s">
        <v>17</v>
      </c>
      <c r="E54" s="8" t="s">
        <v>869</v>
      </c>
      <c r="F54" s="8" t="s">
        <v>869</v>
      </c>
      <c r="G54" s="143" t="s">
        <v>130</v>
      </c>
      <c r="H54" s="598" t="s">
        <v>1600</v>
      </c>
      <c r="I54" s="430" t="s">
        <v>120</v>
      </c>
      <c r="J54" s="10" t="s">
        <v>1958</v>
      </c>
      <c r="K54" s="16">
        <v>96696898</v>
      </c>
      <c r="L54" s="42" t="s">
        <v>131</v>
      </c>
      <c r="M54" s="17" t="s">
        <v>26</v>
      </c>
      <c r="N54" s="59" t="s">
        <v>27</v>
      </c>
    </row>
    <row r="55" spans="2:14" ht="20.25" hidden="1" customHeight="1" x14ac:dyDescent="0.5">
      <c r="B55" s="90">
        <v>52</v>
      </c>
      <c r="C55" s="7" t="s">
        <v>132</v>
      </c>
      <c r="D55" s="8" t="s">
        <v>1836</v>
      </c>
      <c r="E55" s="8" t="s">
        <v>869</v>
      </c>
      <c r="F55" s="8" t="s">
        <v>869</v>
      </c>
      <c r="G55" s="143" t="s">
        <v>133</v>
      </c>
      <c r="H55" s="598" t="s">
        <v>1600</v>
      </c>
      <c r="I55" s="430" t="s">
        <v>120</v>
      </c>
      <c r="J55" s="10" t="s">
        <v>1958</v>
      </c>
      <c r="K55" s="16">
        <v>58548885</v>
      </c>
      <c r="L55" s="42" t="s">
        <v>134</v>
      </c>
      <c r="M55" s="17" t="s">
        <v>26</v>
      </c>
      <c r="N55" s="59" t="s">
        <v>27</v>
      </c>
    </row>
    <row r="56" spans="2:14" hidden="1" x14ac:dyDescent="0.5">
      <c r="B56" s="90">
        <v>53</v>
      </c>
      <c r="C56" s="7" t="s">
        <v>135</v>
      </c>
      <c r="D56" s="8" t="s">
        <v>17</v>
      </c>
      <c r="E56" s="8" t="s">
        <v>869</v>
      </c>
      <c r="F56" s="8" t="s">
        <v>869</v>
      </c>
      <c r="G56" s="143" t="s">
        <v>183</v>
      </c>
      <c r="H56" s="598" t="s">
        <v>1605</v>
      </c>
      <c r="I56" s="430" t="s">
        <v>120</v>
      </c>
      <c r="J56" s="10" t="s">
        <v>1958</v>
      </c>
      <c r="K56" s="16">
        <v>55075476</v>
      </c>
      <c r="L56" s="42" t="s">
        <v>186</v>
      </c>
      <c r="M56" s="17" t="s">
        <v>32</v>
      </c>
      <c r="N56" s="59" t="s">
        <v>33</v>
      </c>
    </row>
    <row r="57" spans="2:14" hidden="1" x14ac:dyDescent="0.5">
      <c r="B57" s="90">
        <v>54</v>
      </c>
      <c r="C57" s="7" t="s">
        <v>136</v>
      </c>
      <c r="D57" s="8" t="s">
        <v>17</v>
      </c>
      <c r="E57" s="8" t="s">
        <v>869</v>
      </c>
      <c r="F57" s="8" t="s">
        <v>869</v>
      </c>
      <c r="G57" s="143" t="s">
        <v>184</v>
      </c>
      <c r="H57" s="598" t="s">
        <v>1605</v>
      </c>
      <c r="I57" s="430" t="s">
        <v>120</v>
      </c>
      <c r="J57" s="10" t="s">
        <v>1958</v>
      </c>
      <c r="K57" s="16">
        <v>23431644</v>
      </c>
      <c r="L57" s="42" t="s">
        <v>187</v>
      </c>
      <c r="M57" s="17" t="s">
        <v>32</v>
      </c>
      <c r="N57" s="59" t="s">
        <v>33</v>
      </c>
    </row>
    <row r="58" spans="2:14" hidden="1" x14ac:dyDescent="0.5">
      <c r="B58" s="90">
        <v>55</v>
      </c>
      <c r="C58" s="7" t="s">
        <v>137</v>
      </c>
      <c r="D58" s="8" t="s">
        <v>17</v>
      </c>
      <c r="E58" s="8" t="s">
        <v>869</v>
      </c>
      <c r="F58" s="8" t="s">
        <v>869</v>
      </c>
      <c r="G58" s="143" t="s">
        <v>185</v>
      </c>
      <c r="H58" s="598" t="s">
        <v>1605</v>
      </c>
      <c r="I58" s="430" t="s">
        <v>120</v>
      </c>
      <c r="J58" s="10" t="s">
        <v>1958</v>
      </c>
      <c r="K58" s="16">
        <v>55755539</v>
      </c>
      <c r="L58" s="42" t="s">
        <v>188</v>
      </c>
      <c r="M58" s="17" t="s">
        <v>32</v>
      </c>
      <c r="N58" s="59" t="s">
        <v>33</v>
      </c>
    </row>
    <row r="59" spans="2:14" hidden="1" x14ac:dyDescent="0.5">
      <c r="B59" s="90">
        <v>56</v>
      </c>
      <c r="C59" s="7" t="s">
        <v>138</v>
      </c>
      <c r="D59" s="8" t="s">
        <v>17</v>
      </c>
      <c r="E59" s="8" t="s">
        <v>869</v>
      </c>
      <c r="F59" s="8" t="s">
        <v>869</v>
      </c>
      <c r="G59" s="143" t="s">
        <v>139</v>
      </c>
      <c r="H59" s="598" t="s">
        <v>1600</v>
      </c>
      <c r="I59" s="430" t="s">
        <v>140</v>
      </c>
      <c r="J59" s="10" t="s">
        <v>1958</v>
      </c>
      <c r="K59" s="16">
        <v>52276587</v>
      </c>
      <c r="L59" s="42" t="s">
        <v>141</v>
      </c>
      <c r="M59" s="17" t="s">
        <v>14</v>
      </c>
      <c r="N59" s="59" t="s">
        <v>15</v>
      </c>
    </row>
    <row r="60" spans="2:14" hidden="1" x14ac:dyDescent="0.5">
      <c r="B60" s="90">
        <v>57</v>
      </c>
      <c r="C60" s="7" t="s">
        <v>142</v>
      </c>
      <c r="D60" s="8" t="s">
        <v>1836</v>
      </c>
      <c r="E60" s="8" t="s">
        <v>869</v>
      </c>
      <c r="F60" s="8" t="s">
        <v>869</v>
      </c>
      <c r="G60" s="540" t="s">
        <v>143</v>
      </c>
      <c r="H60" s="598" t="s">
        <v>1600</v>
      </c>
      <c r="I60" s="430" t="s">
        <v>140</v>
      </c>
      <c r="J60" s="10" t="s">
        <v>1958</v>
      </c>
      <c r="K60" s="16">
        <v>52872457</v>
      </c>
      <c r="L60" s="60"/>
      <c r="M60" s="17" t="s">
        <v>14</v>
      </c>
      <c r="N60" s="59" t="s">
        <v>15</v>
      </c>
    </row>
    <row r="61" spans="2:14" hidden="1" x14ac:dyDescent="0.5">
      <c r="B61" s="90">
        <v>58</v>
      </c>
      <c r="C61" s="7" t="s">
        <v>144</v>
      </c>
      <c r="D61" s="8" t="s">
        <v>1836</v>
      </c>
      <c r="E61" s="8" t="s">
        <v>869</v>
      </c>
      <c r="F61" s="8" t="s">
        <v>869</v>
      </c>
      <c r="G61" s="143" t="s">
        <v>145</v>
      </c>
      <c r="H61" s="598" t="s">
        <v>1600</v>
      </c>
      <c r="I61" s="430" t="s">
        <v>140</v>
      </c>
      <c r="J61" s="10" t="s">
        <v>1958</v>
      </c>
      <c r="K61" s="16">
        <v>55959148</v>
      </c>
      <c r="L61" s="42" t="s">
        <v>146</v>
      </c>
      <c r="M61" s="17" t="s">
        <v>14</v>
      </c>
      <c r="N61" s="59" t="s">
        <v>15</v>
      </c>
    </row>
    <row r="62" spans="2:14" hidden="1" x14ac:dyDescent="0.5">
      <c r="B62" s="90">
        <v>59</v>
      </c>
      <c r="C62" s="7" t="s">
        <v>147</v>
      </c>
      <c r="D62" s="8" t="s">
        <v>1836</v>
      </c>
      <c r="E62" s="8" t="s">
        <v>869</v>
      </c>
      <c r="F62" s="8" t="s">
        <v>869</v>
      </c>
      <c r="G62" s="143" t="s">
        <v>130</v>
      </c>
      <c r="H62" s="598" t="s">
        <v>1600</v>
      </c>
      <c r="I62" s="430" t="s">
        <v>140</v>
      </c>
      <c r="J62" s="10" t="s">
        <v>1958</v>
      </c>
      <c r="K62" s="16">
        <v>55641676</v>
      </c>
      <c r="L62" s="60"/>
      <c r="M62" s="17" t="s">
        <v>26</v>
      </c>
      <c r="N62" s="59" t="s">
        <v>27</v>
      </c>
    </row>
    <row r="63" spans="2:14" hidden="1" x14ac:dyDescent="0.5">
      <c r="B63" s="90">
        <v>60</v>
      </c>
      <c r="C63" s="7" t="s">
        <v>148</v>
      </c>
      <c r="D63" s="8" t="s">
        <v>1836</v>
      </c>
      <c r="E63" s="8" t="s">
        <v>869</v>
      </c>
      <c r="F63" s="8" t="s">
        <v>869</v>
      </c>
      <c r="G63" s="143" t="s">
        <v>149</v>
      </c>
      <c r="H63" s="598" t="s">
        <v>1600</v>
      </c>
      <c r="I63" s="430" t="s">
        <v>140</v>
      </c>
      <c r="J63" s="10" t="s">
        <v>1958</v>
      </c>
      <c r="K63" s="16">
        <v>58087384</v>
      </c>
      <c r="L63" s="42"/>
      <c r="M63" s="17" t="s">
        <v>26</v>
      </c>
      <c r="N63" s="59" t="s">
        <v>27</v>
      </c>
    </row>
    <row r="64" spans="2:14" hidden="1" x14ac:dyDescent="0.5">
      <c r="B64" s="90">
        <v>61</v>
      </c>
      <c r="C64" s="7" t="s">
        <v>150</v>
      </c>
      <c r="D64" s="8" t="s">
        <v>1836</v>
      </c>
      <c r="E64" s="8" t="s">
        <v>869</v>
      </c>
      <c r="F64" s="8" t="s">
        <v>869</v>
      </c>
      <c r="G64" s="143" t="s">
        <v>151</v>
      </c>
      <c r="H64" s="598" t="s">
        <v>1600</v>
      </c>
      <c r="I64" s="430" t="s">
        <v>140</v>
      </c>
      <c r="J64" s="10" t="s">
        <v>1958</v>
      </c>
      <c r="K64" s="16">
        <v>23340588</v>
      </c>
      <c r="L64" s="42"/>
      <c r="M64" s="17" t="s">
        <v>26</v>
      </c>
      <c r="N64" s="59" t="s">
        <v>27</v>
      </c>
    </row>
    <row r="65" spans="2:15" hidden="1" x14ac:dyDescent="0.5">
      <c r="B65" s="90">
        <v>62</v>
      </c>
      <c r="C65" s="7" t="s">
        <v>152</v>
      </c>
      <c r="D65" s="8" t="s">
        <v>1836</v>
      </c>
      <c r="E65" s="8" t="s">
        <v>869</v>
      </c>
      <c r="F65" s="8" t="s">
        <v>869</v>
      </c>
      <c r="G65" s="143" t="s">
        <v>153</v>
      </c>
      <c r="H65" s="598" t="s">
        <v>1600</v>
      </c>
      <c r="I65" s="430" t="s">
        <v>140</v>
      </c>
      <c r="J65" s="10" t="s">
        <v>1958</v>
      </c>
      <c r="K65" s="16">
        <v>22044439</v>
      </c>
      <c r="L65" s="42" t="s">
        <v>179</v>
      </c>
      <c r="M65" s="17" t="s">
        <v>32</v>
      </c>
      <c r="N65" s="59" t="s">
        <v>33</v>
      </c>
    </row>
    <row r="66" spans="2:15" hidden="1" x14ac:dyDescent="0.5">
      <c r="B66" s="90">
        <v>63</v>
      </c>
      <c r="C66" s="7" t="s">
        <v>154</v>
      </c>
      <c r="D66" s="8" t="s">
        <v>1836</v>
      </c>
      <c r="E66" s="8" t="s">
        <v>869</v>
      </c>
      <c r="F66" s="8" t="s">
        <v>869</v>
      </c>
      <c r="G66" s="143" t="s">
        <v>155</v>
      </c>
      <c r="H66" s="598" t="s">
        <v>1605</v>
      </c>
      <c r="I66" s="430" t="s">
        <v>140</v>
      </c>
      <c r="J66" s="10" t="s">
        <v>1958</v>
      </c>
      <c r="K66" s="16">
        <v>96355501</v>
      </c>
      <c r="L66" s="42" t="s">
        <v>180</v>
      </c>
      <c r="M66" s="17" t="s">
        <v>32</v>
      </c>
      <c r="N66" s="59" t="s">
        <v>33</v>
      </c>
    </row>
    <row r="67" spans="2:15" hidden="1" x14ac:dyDescent="0.5">
      <c r="B67" s="90">
        <v>64</v>
      </c>
      <c r="C67" s="7" t="s">
        <v>181</v>
      </c>
      <c r="D67" s="8" t="s">
        <v>1836</v>
      </c>
      <c r="E67" s="8" t="s">
        <v>869</v>
      </c>
      <c r="F67" s="8" t="s">
        <v>869</v>
      </c>
      <c r="G67" s="143" t="s">
        <v>156</v>
      </c>
      <c r="H67" s="598" t="s">
        <v>1605</v>
      </c>
      <c r="I67" s="430" t="s">
        <v>140</v>
      </c>
      <c r="J67" s="10" t="s">
        <v>1958</v>
      </c>
      <c r="K67" s="16">
        <v>77755996</v>
      </c>
      <c r="L67" s="42" t="s">
        <v>182</v>
      </c>
      <c r="M67" s="17" t="s">
        <v>32</v>
      </c>
      <c r="N67" s="59" t="s">
        <v>33</v>
      </c>
    </row>
    <row r="68" spans="2:15" hidden="1" x14ac:dyDescent="0.5">
      <c r="B68" s="90">
        <v>65</v>
      </c>
      <c r="C68" s="7" t="s">
        <v>157</v>
      </c>
      <c r="D68" s="8" t="s">
        <v>17</v>
      </c>
      <c r="E68" s="8" t="s">
        <v>869</v>
      </c>
      <c r="F68" s="8" t="s">
        <v>869</v>
      </c>
      <c r="G68" s="143" t="s">
        <v>158</v>
      </c>
      <c r="H68" s="598" t="s">
        <v>1600</v>
      </c>
      <c r="I68" s="430" t="s">
        <v>159</v>
      </c>
      <c r="J68" s="10" t="s">
        <v>1958</v>
      </c>
      <c r="K68" s="16">
        <v>22293322</v>
      </c>
      <c r="L68" s="42" t="s">
        <v>160</v>
      </c>
      <c r="M68" s="17" t="s">
        <v>14</v>
      </c>
      <c r="N68" s="59" t="s">
        <v>15</v>
      </c>
    </row>
    <row r="69" spans="2:15" hidden="1" x14ac:dyDescent="0.5">
      <c r="B69" s="90">
        <v>66</v>
      </c>
      <c r="C69" s="7" t="s">
        <v>161</v>
      </c>
      <c r="D69" s="8" t="s">
        <v>1836</v>
      </c>
      <c r="E69" s="8" t="s">
        <v>869</v>
      </c>
      <c r="F69" s="8" t="s">
        <v>869</v>
      </c>
      <c r="G69" s="143" t="s">
        <v>162</v>
      </c>
      <c r="H69" s="598" t="s">
        <v>1600</v>
      </c>
      <c r="I69" s="430" t="s">
        <v>159</v>
      </c>
      <c r="J69" s="10" t="s">
        <v>1958</v>
      </c>
      <c r="K69" s="16">
        <v>55205511</v>
      </c>
      <c r="L69" s="60"/>
      <c r="M69" s="17" t="s">
        <v>14</v>
      </c>
      <c r="N69" s="59" t="s">
        <v>15</v>
      </c>
    </row>
    <row r="70" spans="2:15" hidden="1" x14ac:dyDescent="0.5">
      <c r="B70" s="90">
        <v>67</v>
      </c>
      <c r="C70" s="7" t="s">
        <v>163</v>
      </c>
      <c r="D70" s="8" t="s">
        <v>17</v>
      </c>
      <c r="E70" s="8" t="s">
        <v>869</v>
      </c>
      <c r="F70" s="8" t="s">
        <v>869</v>
      </c>
      <c r="G70" s="143" t="s">
        <v>164</v>
      </c>
      <c r="H70" s="598" t="s">
        <v>1600</v>
      </c>
      <c r="I70" s="430" t="s">
        <v>159</v>
      </c>
      <c r="J70" s="10" t="s">
        <v>1958</v>
      </c>
      <c r="K70" s="16">
        <v>99536222</v>
      </c>
      <c r="L70" s="60"/>
      <c r="M70" s="17" t="s">
        <v>14</v>
      </c>
      <c r="N70" s="59" t="s">
        <v>15</v>
      </c>
    </row>
    <row r="71" spans="2:15" hidden="1" x14ac:dyDescent="0.5">
      <c r="B71" s="90">
        <v>68</v>
      </c>
      <c r="C71" s="7" t="s">
        <v>165</v>
      </c>
      <c r="D71" s="8" t="s">
        <v>17</v>
      </c>
      <c r="E71" s="8" t="s">
        <v>869</v>
      </c>
      <c r="F71" s="8" t="s">
        <v>869</v>
      </c>
      <c r="G71" s="540" t="s">
        <v>166</v>
      </c>
      <c r="H71" s="598" t="s">
        <v>1600</v>
      </c>
      <c r="I71" s="430" t="s">
        <v>159</v>
      </c>
      <c r="J71" s="10" t="s">
        <v>1958</v>
      </c>
      <c r="K71" s="16">
        <v>22023352</v>
      </c>
      <c r="L71" s="60"/>
      <c r="M71" s="17" t="s">
        <v>26</v>
      </c>
      <c r="N71" s="59" t="s">
        <v>27</v>
      </c>
    </row>
    <row r="72" spans="2:15" hidden="1" x14ac:dyDescent="0.5">
      <c r="B72" s="90">
        <v>69</v>
      </c>
      <c r="C72" s="7" t="s">
        <v>167</v>
      </c>
      <c r="D72" s="8" t="s">
        <v>1836</v>
      </c>
      <c r="E72" s="8" t="s">
        <v>869</v>
      </c>
      <c r="F72" s="8" t="s">
        <v>869</v>
      </c>
      <c r="G72" s="540" t="s">
        <v>168</v>
      </c>
      <c r="H72" s="598" t="s">
        <v>1600</v>
      </c>
      <c r="I72" s="430" t="s">
        <v>159</v>
      </c>
      <c r="J72" s="10" t="s">
        <v>1958</v>
      </c>
      <c r="K72" s="16">
        <v>99171070</v>
      </c>
      <c r="L72" s="42" t="s">
        <v>169</v>
      </c>
      <c r="M72" s="17" t="s">
        <v>26</v>
      </c>
      <c r="N72" s="59" t="s">
        <v>27</v>
      </c>
    </row>
    <row r="73" spans="2:15" hidden="1" x14ac:dyDescent="0.5">
      <c r="B73" s="90">
        <v>70</v>
      </c>
      <c r="C73" s="7" t="s">
        <v>170</v>
      </c>
      <c r="D73" s="8" t="s">
        <v>17</v>
      </c>
      <c r="E73" s="8" t="s">
        <v>869</v>
      </c>
      <c r="F73" s="8" t="s">
        <v>869</v>
      </c>
      <c r="G73" s="143" t="s">
        <v>205</v>
      </c>
      <c r="H73" s="598" t="s">
        <v>1605</v>
      </c>
      <c r="I73" s="430" t="s">
        <v>159</v>
      </c>
      <c r="J73" s="10" t="s">
        <v>1958</v>
      </c>
      <c r="K73" s="16">
        <v>23000955</v>
      </c>
      <c r="L73" s="42"/>
      <c r="M73" s="17" t="s">
        <v>26</v>
      </c>
      <c r="N73" s="59" t="s">
        <v>27</v>
      </c>
    </row>
    <row r="74" spans="2:15" hidden="1" x14ac:dyDescent="0.5">
      <c r="B74" s="90">
        <v>71</v>
      </c>
      <c r="C74" s="7" t="s">
        <v>174</v>
      </c>
      <c r="D74" s="8" t="s">
        <v>17</v>
      </c>
      <c r="E74" s="8" t="s">
        <v>869</v>
      </c>
      <c r="F74" s="8" t="s">
        <v>869</v>
      </c>
      <c r="G74" s="143" t="s">
        <v>171</v>
      </c>
      <c r="H74" s="598" t="s">
        <v>1600</v>
      </c>
      <c r="I74" s="430" t="s">
        <v>159</v>
      </c>
      <c r="J74" s="10" t="s">
        <v>1958</v>
      </c>
      <c r="K74" s="16">
        <v>59576444</v>
      </c>
      <c r="L74" s="42" t="s">
        <v>175</v>
      </c>
      <c r="M74" s="17" t="s">
        <v>32</v>
      </c>
      <c r="N74" s="59" t="s">
        <v>33</v>
      </c>
    </row>
    <row r="75" spans="2:15" hidden="1" x14ac:dyDescent="0.5">
      <c r="B75" s="90">
        <v>72</v>
      </c>
      <c r="C75" s="7" t="s">
        <v>172</v>
      </c>
      <c r="D75" s="8" t="s">
        <v>1836</v>
      </c>
      <c r="E75" s="8" t="s">
        <v>869</v>
      </c>
      <c r="F75" s="8" t="s">
        <v>869</v>
      </c>
      <c r="G75" s="143" t="s">
        <v>173</v>
      </c>
      <c r="H75" s="598" t="s">
        <v>1600</v>
      </c>
      <c r="I75" s="430" t="s">
        <v>159</v>
      </c>
      <c r="J75" s="10" t="s">
        <v>1958</v>
      </c>
      <c r="K75" s="16">
        <v>99883395</v>
      </c>
      <c r="L75" s="42" t="s">
        <v>176</v>
      </c>
      <c r="M75" s="17" t="s">
        <v>32</v>
      </c>
      <c r="N75" s="59" t="s">
        <v>33</v>
      </c>
    </row>
    <row r="76" spans="2:15" hidden="1" x14ac:dyDescent="0.5">
      <c r="B76" s="90">
        <v>73</v>
      </c>
      <c r="C76" s="7" t="s">
        <v>177</v>
      </c>
      <c r="D76" s="8" t="s">
        <v>17</v>
      </c>
      <c r="E76" s="8" t="s">
        <v>869</v>
      </c>
      <c r="F76" s="8" t="s">
        <v>869</v>
      </c>
      <c r="G76" s="143" t="s">
        <v>206</v>
      </c>
      <c r="H76" s="598" t="s">
        <v>1605</v>
      </c>
      <c r="I76" s="430" t="s">
        <v>159</v>
      </c>
      <c r="J76" s="10" t="s">
        <v>1958</v>
      </c>
      <c r="K76" s="16">
        <v>99979715</v>
      </c>
      <c r="L76" s="42" t="s">
        <v>178</v>
      </c>
      <c r="M76" s="17" t="s">
        <v>32</v>
      </c>
      <c r="N76" s="59" t="s">
        <v>33</v>
      </c>
    </row>
    <row r="77" spans="2:15" s="159" customFormat="1" hidden="1" x14ac:dyDescent="0.5">
      <c r="B77" s="90">
        <v>74</v>
      </c>
      <c r="C77" s="406" t="s">
        <v>213</v>
      </c>
      <c r="D77" s="183" t="s">
        <v>17</v>
      </c>
      <c r="E77" s="183" t="s">
        <v>869</v>
      </c>
      <c r="F77" s="183" t="s">
        <v>869</v>
      </c>
      <c r="G77" s="541" t="s">
        <v>65</v>
      </c>
      <c r="H77" s="599" t="s">
        <v>1600</v>
      </c>
      <c r="I77" s="441" t="s">
        <v>12</v>
      </c>
      <c r="J77" s="177" t="s">
        <v>1952</v>
      </c>
      <c r="K77" s="488">
        <v>55682104</v>
      </c>
      <c r="L77" s="489"/>
      <c r="M77" s="490" t="s">
        <v>14</v>
      </c>
      <c r="N77" s="491" t="s">
        <v>214</v>
      </c>
      <c r="O77" s="47"/>
    </row>
    <row r="78" spans="2:15" hidden="1" x14ac:dyDescent="0.5">
      <c r="B78" s="90">
        <v>75</v>
      </c>
      <c r="C78" s="1" t="s">
        <v>215</v>
      </c>
      <c r="D78" s="8" t="s">
        <v>17</v>
      </c>
      <c r="E78" s="8" t="s">
        <v>869</v>
      </c>
      <c r="F78" s="8" t="s">
        <v>869</v>
      </c>
      <c r="G78" s="542" t="s">
        <v>216</v>
      </c>
      <c r="H78" s="598" t="s">
        <v>1600</v>
      </c>
      <c r="I78" s="433" t="s">
        <v>12</v>
      </c>
      <c r="J78" s="177" t="s">
        <v>1952</v>
      </c>
      <c r="K78" s="66">
        <v>55702990</v>
      </c>
      <c r="L78" s="42" t="s">
        <v>217</v>
      </c>
      <c r="M78" s="67" t="s">
        <v>14</v>
      </c>
      <c r="N78" s="68" t="s">
        <v>214</v>
      </c>
    </row>
    <row r="79" spans="2:15" hidden="1" x14ac:dyDescent="0.5">
      <c r="B79" s="90">
        <v>76</v>
      </c>
      <c r="C79" s="1" t="s">
        <v>218</v>
      </c>
      <c r="D79" s="8" t="s">
        <v>17</v>
      </c>
      <c r="E79" s="8" t="s">
        <v>869</v>
      </c>
      <c r="F79" s="8" t="s">
        <v>869</v>
      </c>
      <c r="G79" s="542" t="s">
        <v>219</v>
      </c>
      <c r="H79" s="598" t="s">
        <v>1600</v>
      </c>
      <c r="I79" s="434" t="s">
        <v>12</v>
      </c>
      <c r="J79" s="177" t="s">
        <v>1952</v>
      </c>
      <c r="K79" s="66">
        <v>55944111</v>
      </c>
      <c r="L79" s="42" t="s">
        <v>220</v>
      </c>
      <c r="M79" s="67" t="s">
        <v>14</v>
      </c>
      <c r="N79" s="68" t="s">
        <v>214</v>
      </c>
    </row>
    <row r="80" spans="2:15" hidden="1" x14ac:dyDescent="0.5">
      <c r="B80" s="90">
        <v>77</v>
      </c>
      <c r="C80" s="1" t="s">
        <v>221</v>
      </c>
      <c r="D80" s="8" t="s">
        <v>17</v>
      </c>
      <c r="E80" s="8" t="s">
        <v>869</v>
      </c>
      <c r="F80" s="8" t="s">
        <v>869</v>
      </c>
      <c r="G80" s="542" t="s">
        <v>222</v>
      </c>
      <c r="H80" s="598" t="s">
        <v>1605</v>
      </c>
      <c r="I80" s="433" t="s">
        <v>12</v>
      </c>
      <c r="J80" s="177" t="s">
        <v>1952</v>
      </c>
      <c r="K80" s="66">
        <v>58699948</v>
      </c>
      <c r="L80" s="42" t="s">
        <v>223</v>
      </c>
      <c r="M80" s="67" t="s">
        <v>14</v>
      </c>
      <c r="N80" s="68" t="s">
        <v>214</v>
      </c>
    </row>
    <row r="81" spans="2:14" hidden="1" x14ac:dyDescent="0.5">
      <c r="B81" s="90">
        <v>78</v>
      </c>
      <c r="C81" s="1" t="s">
        <v>224</v>
      </c>
      <c r="D81" s="8" t="s">
        <v>1836</v>
      </c>
      <c r="E81" s="8" t="s">
        <v>864</v>
      </c>
      <c r="F81" s="8" t="s">
        <v>211</v>
      </c>
      <c r="G81" s="542" t="s">
        <v>225</v>
      </c>
      <c r="H81" s="598" t="s">
        <v>1600</v>
      </c>
      <c r="I81" s="433" t="s">
        <v>12</v>
      </c>
      <c r="J81" s="177" t="s">
        <v>1952</v>
      </c>
      <c r="K81" s="66">
        <v>55697268</v>
      </c>
      <c r="L81" s="42"/>
      <c r="M81" s="67" t="s">
        <v>26</v>
      </c>
      <c r="N81" s="68" t="s">
        <v>226</v>
      </c>
    </row>
    <row r="82" spans="2:14" ht="40.5" hidden="1" x14ac:dyDescent="0.5">
      <c r="B82" s="90">
        <v>79</v>
      </c>
      <c r="C82" s="1" t="s">
        <v>227</v>
      </c>
      <c r="D82" s="8" t="s">
        <v>1836</v>
      </c>
      <c r="E82" s="8" t="s">
        <v>869</v>
      </c>
      <c r="F82" s="8" t="s">
        <v>869</v>
      </c>
      <c r="G82" s="542" t="s">
        <v>228</v>
      </c>
      <c r="H82" s="598" t="s">
        <v>1600</v>
      </c>
      <c r="I82" s="433" t="s">
        <v>12</v>
      </c>
      <c r="J82" s="177" t="s">
        <v>1952</v>
      </c>
      <c r="K82" s="66">
        <v>22001115</v>
      </c>
      <c r="L82" s="42"/>
      <c r="M82" s="67" t="s">
        <v>26</v>
      </c>
      <c r="N82" s="68" t="s">
        <v>226</v>
      </c>
    </row>
    <row r="83" spans="2:14" hidden="1" x14ac:dyDescent="0.5">
      <c r="B83" s="90">
        <v>80</v>
      </c>
      <c r="C83" s="1" t="s">
        <v>229</v>
      </c>
      <c r="D83" s="8" t="s">
        <v>1836</v>
      </c>
      <c r="E83" s="8" t="s">
        <v>869</v>
      </c>
      <c r="F83" s="8" t="s">
        <v>869</v>
      </c>
      <c r="G83" s="542" t="s">
        <v>230</v>
      </c>
      <c r="H83" s="598" t="s">
        <v>1600</v>
      </c>
      <c r="I83" s="433" t="s">
        <v>12</v>
      </c>
      <c r="J83" s="177" t="s">
        <v>1952</v>
      </c>
      <c r="K83" s="66">
        <v>55394154</v>
      </c>
      <c r="L83" s="42" t="s">
        <v>231</v>
      </c>
      <c r="M83" s="67" t="s">
        <v>26</v>
      </c>
      <c r="N83" s="68" t="s">
        <v>226</v>
      </c>
    </row>
    <row r="84" spans="2:14" hidden="1" x14ac:dyDescent="0.5">
      <c r="B84" s="90">
        <v>81</v>
      </c>
      <c r="C84" s="1" t="s">
        <v>232</v>
      </c>
      <c r="D84" s="8" t="s">
        <v>17</v>
      </c>
      <c r="E84" s="8" t="s">
        <v>869</v>
      </c>
      <c r="F84" s="8" t="s">
        <v>869</v>
      </c>
      <c r="G84" s="542" t="s">
        <v>233</v>
      </c>
      <c r="H84" s="598" t="s">
        <v>1605</v>
      </c>
      <c r="I84" s="433" t="s">
        <v>12</v>
      </c>
      <c r="J84" s="177" t="s">
        <v>1952</v>
      </c>
      <c r="K84" s="66">
        <v>77718008</v>
      </c>
      <c r="L84" s="42" t="s">
        <v>234</v>
      </c>
      <c r="M84" s="67" t="s">
        <v>26</v>
      </c>
      <c r="N84" s="68" t="s">
        <v>226</v>
      </c>
    </row>
    <row r="85" spans="2:14" ht="40.5" hidden="1" x14ac:dyDescent="0.5">
      <c r="B85" s="90">
        <v>82</v>
      </c>
      <c r="C85" s="1" t="s">
        <v>235</v>
      </c>
      <c r="D85" s="8" t="s">
        <v>1836</v>
      </c>
      <c r="E85" s="8" t="s">
        <v>869</v>
      </c>
      <c r="F85" s="8" t="s">
        <v>869</v>
      </c>
      <c r="G85" s="542" t="s">
        <v>236</v>
      </c>
      <c r="H85" s="598" t="s">
        <v>1605</v>
      </c>
      <c r="I85" s="433" t="s">
        <v>12</v>
      </c>
      <c r="J85" s="177" t="s">
        <v>1952</v>
      </c>
      <c r="K85" s="69" t="s">
        <v>237</v>
      </c>
      <c r="L85" s="42" t="s">
        <v>238</v>
      </c>
      <c r="M85" s="67" t="s">
        <v>32</v>
      </c>
      <c r="N85" s="68" t="s">
        <v>239</v>
      </c>
    </row>
    <row r="86" spans="2:14" hidden="1" x14ac:dyDescent="0.5">
      <c r="B86" s="90">
        <v>83</v>
      </c>
      <c r="C86" s="1" t="s">
        <v>240</v>
      </c>
      <c r="D86" s="8" t="s">
        <v>17</v>
      </c>
      <c r="E86" s="8" t="s">
        <v>865</v>
      </c>
      <c r="F86" s="8" t="s">
        <v>211</v>
      </c>
      <c r="G86" s="542" t="s">
        <v>241</v>
      </c>
      <c r="H86" s="598" t="s">
        <v>1605</v>
      </c>
      <c r="I86" s="433" t="s">
        <v>12</v>
      </c>
      <c r="J86" s="177" t="s">
        <v>1952</v>
      </c>
      <c r="K86" s="66">
        <v>22554667</v>
      </c>
      <c r="L86" s="42" t="s">
        <v>242</v>
      </c>
      <c r="M86" s="67" t="s">
        <v>32</v>
      </c>
      <c r="N86" s="68" t="s">
        <v>239</v>
      </c>
    </row>
    <row r="87" spans="2:14" hidden="1" x14ac:dyDescent="0.5">
      <c r="B87" s="90">
        <v>84</v>
      </c>
      <c r="C87" s="1" t="s">
        <v>243</v>
      </c>
      <c r="D87" s="8" t="s">
        <v>1836</v>
      </c>
      <c r="E87" s="8" t="s">
        <v>869</v>
      </c>
      <c r="F87" s="8" t="s">
        <v>869</v>
      </c>
      <c r="G87" s="542" t="s">
        <v>244</v>
      </c>
      <c r="H87" s="598" t="s">
        <v>1605</v>
      </c>
      <c r="I87" s="433" t="s">
        <v>12</v>
      </c>
      <c r="J87" s="177" t="s">
        <v>1952</v>
      </c>
      <c r="K87" s="66">
        <v>55711141</v>
      </c>
      <c r="L87" s="42" t="s">
        <v>245</v>
      </c>
      <c r="M87" s="67" t="s">
        <v>32</v>
      </c>
      <c r="N87" s="68" t="s">
        <v>239</v>
      </c>
    </row>
    <row r="88" spans="2:14" hidden="1" x14ac:dyDescent="0.5">
      <c r="B88" s="90">
        <v>85</v>
      </c>
      <c r="C88" s="1" t="s">
        <v>246</v>
      </c>
      <c r="D88" s="8" t="s">
        <v>1836</v>
      </c>
      <c r="E88" s="8" t="s">
        <v>869</v>
      </c>
      <c r="F88" s="8" t="s">
        <v>869</v>
      </c>
      <c r="G88" s="542" t="s">
        <v>247</v>
      </c>
      <c r="H88" s="598" t="s">
        <v>1605</v>
      </c>
      <c r="I88" s="433" t="s">
        <v>12</v>
      </c>
      <c r="J88" s="177" t="s">
        <v>1952</v>
      </c>
      <c r="K88" s="66">
        <v>22221955</v>
      </c>
      <c r="L88" s="42" t="s">
        <v>248</v>
      </c>
      <c r="M88" s="67" t="s">
        <v>32</v>
      </c>
      <c r="N88" s="68" t="s">
        <v>239</v>
      </c>
    </row>
    <row r="89" spans="2:14" hidden="1" x14ac:dyDescent="0.5">
      <c r="B89" s="90">
        <v>86</v>
      </c>
      <c r="C89" s="2" t="s">
        <v>249</v>
      </c>
      <c r="D89" s="8" t="s">
        <v>17</v>
      </c>
      <c r="E89" s="8" t="s">
        <v>869</v>
      </c>
      <c r="F89" s="8" t="s">
        <v>869</v>
      </c>
      <c r="G89" s="542" t="s">
        <v>250</v>
      </c>
      <c r="H89" s="598" t="s">
        <v>1605</v>
      </c>
      <c r="I89" s="433" t="s">
        <v>12</v>
      </c>
      <c r="J89" s="177" t="s">
        <v>1952</v>
      </c>
      <c r="K89" s="69">
        <v>55497141</v>
      </c>
      <c r="L89" s="42" t="s">
        <v>251</v>
      </c>
      <c r="M89" s="17" t="s">
        <v>252</v>
      </c>
      <c r="N89" s="68" t="s">
        <v>253</v>
      </c>
    </row>
    <row r="90" spans="2:14" hidden="1" x14ac:dyDescent="0.5">
      <c r="B90" s="90">
        <v>87</v>
      </c>
      <c r="C90" s="2" t="s">
        <v>254</v>
      </c>
      <c r="D90" s="8" t="s">
        <v>17</v>
      </c>
      <c r="E90" s="8" t="s">
        <v>869</v>
      </c>
      <c r="F90" s="8" t="s">
        <v>869</v>
      </c>
      <c r="G90" s="542" t="s">
        <v>250</v>
      </c>
      <c r="H90" s="598" t="s">
        <v>1605</v>
      </c>
      <c r="I90" s="433" t="s">
        <v>12</v>
      </c>
      <c r="J90" s="177" t="s">
        <v>1952</v>
      </c>
      <c r="K90" s="66">
        <v>55700877</v>
      </c>
      <c r="L90" s="42" t="s">
        <v>255</v>
      </c>
      <c r="M90" s="17" t="s">
        <v>252</v>
      </c>
      <c r="N90" s="68" t="s">
        <v>253</v>
      </c>
    </row>
    <row r="91" spans="2:14" hidden="1" x14ac:dyDescent="0.5">
      <c r="B91" s="90">
        <v>88</v>
      </c>
      <c r="C91" s="2" t="s">
        <v>256</v>
      </c>
      <c r="D91" s="8" t="s">
        <v>1836</v>
      </c>
      <c r="E91" s="8" t="s">
        <v>869</v>
      </c>
      <c r="F91" s="8" t="s">
        <v>869</v>
      </c>
      <c r="G91" s="542" t="s">
        <v>257</v>
      </c>
      <c r="H91" s="598" t="s">
        <v>1605</v>
      </c>
      <c r="I91" s="433" t="s">
        <v>12</v>
      </c>
      <c r="J91" s="177" t="s">
        <v>1952</v>
      </c>
      <c r="K91" s="66">
        <v>23262829</v>
      </c>
      <c r="L91" s="42" t="s">
        <v>258</v>
      </c>
      <c r="M91" s="17" t="s">
        <v>252</v>
      </c>
      <c r="N91" s="68" t="s">
        <v>253</v>
      </c>
    </row>
    <row r="92" spans="2:14" hidden="1" x14ac:dyDescent="0.5">
      <c r="B92" s="90">
        <v>89</v>
      </c>
      <c r="C92" s="2" t="s">
        <v>259</v>
      </c>
      <c r="D92" s="8" t="s">
        <v>17</v>
      </c>
      <c r="E92" s="8" t="s">
        <v>869</v>
      </c>
      <c r="F92" s="8" t="s">
        <v>869</v>
      </c>
      <c r="G92" s="542" t="s">
        <v>260</v>
      </c>
      <c r="H92" s="598" t="s">
        <v>1605</v>
      </c>
      <c r="I92" s="433" t="s">
        <v>12</v>
      </c>
      <c r="J92" s="177" t="s">
        <v>1952</v>
      </c>
      <c r="K92" s="66">
        <v>28850950</v>
      </c>
      <c r="L92" s="42" t="s">
        <v>261</v>
      </c>
      <c r="M92" s="17" t="s">
        <v>252</v>
      </c>
      <c r="N92" s="68" t="s">
        <v>253</v>
      </c>
    </row>
    <row r="93" spans="2:14" hidden="1" x14ac:dyDescent="0.5">
      <c r="B93" s="90">
        <v>90</v>
      </c>
      <c r="C93" s="1" t="s">
        <v>262</v>
      </c>
      <c r="D93" s="8" t="s">
        <v>17</v>
      </c>
      <c r="E93" s="8" t="s">
        <v>869</v>
      </c>
      <c r="F93" s="8" t="s">
        <v>869</v>
      </c>
      <c r="G93" s="542" t="s">
        <v>263</v>
      </c>
      <c r="H93" s="598" t="s">
        <v>1605</v>
      </c>
      <c r="I93" s="433" t="s">
        <v>12</v>
      </c>
      <c r="J93" s="177" t="s">
        <v>1952</v>
      </c>
      <c r="K93" s="70">
        <v>22089860</v>
      </c>
      <c r="L93" s="42"/>
      <c r="M93" s="17" t="s">
        <v>264</v>
      </c>
      <c r="N93" s="68" t="s">
        <v>265</v>
      </c>
    </row>
    <row r="94" spans="2:14" hidden="1" x14ac:dyDescent="0.5">
      <c r="B94" s="90">
        <v>91</v>
      </c>
      <c r="C94" s="1" t="s">
        <v>266</v>
      </c>
      <c r="D94" s="8" t="s">
        <v>17</v>
      </c>
      <c r="E94" s="8" t="s">
        <v>869</v>
      </c>
      <c r="F94" s="8" t="s">
        <v>869</v>
      </c>
      <c r="G94" s="542" t="s">
        <v>267</v>
      </c>
      <c r="H94" s="598" t="s">
        <v>1605</v>
      </c>
      <c r="I94" s="433" t="s">
        <v>12</v>
      </c>
      <c r="J94" s="177" t="s">
        <v>1952</v>
      </c>
      <c r="K94" s="71">
        <v>56800845</v>
      </c>
      <c r="L94" s="42"/>
      <c r="M94" s="17" t="s">
        <v>264</v>
      </c>
      <c r="N94" s="68" t="s">
        <v>265</v>
      </c>
    </row>
    <row r="95" spans="2:14" hidden="1" x14ac:dyDescent="0.5">
      <c r="B95" s="90">
        <v>92</v>
      </c>
      <c r="C95" s="1" t="s">
        <v>268</v>
      </c>
      <c r="D95" s="8" t="s">
        <v>17</v>
      </c>
      <c r="E95" s="8" t="s">
        <v>869</v>
      </c>
      <c r="F95" s="8" t="s">
        <v>869</v>
      </c>
      <c r="G95" s="542" t="s">
        <v>269</v>
      </c>
      <c r="H95" s="598" t="s">
        <v>1605</v>
      </c>
      <c r="I95" s="433" t="s">
        <v>12</v>
      </c>
      <c r="J95" s="177" t="s">
        <v>1952</v>
      </c>
      <c r="K95" s="71">
        <v>22223930</v>
      </c>
      <c r="L95" s="42"/>
      <c r="M95" s="17" t="s">
        <v>264</v>
      </c>
      <c r="N95" s="68" t="s">
        <v>265</v>
      </c>
    </row>
    <row r="96" spans="2:14" hidden="1" x14ac:dyDescent="0.5">
      <c r="B96" s="90">
        <v>93</v>
      </c>
      <c r="C96" s="1" t="s">
        <v>270</v>
      </c>
      <c r="D96" s="8" t="s">
        <v>1836</v>
      </c>
      <c r="E96" s="8" t="s">
        <v>869</v>
      </c>
      <c r="F96" s="8" t="s">
        <v>869</v>
      </c>
      <c r="G96" s="542" t="s">
        <v>271</v>
      </c>
      <c r="H96" s="598" t="s">
        <v>1605</v>
      </c>
      <c r="I96" s="433" t="s">
        <v>12</v>
      </c>
      <c r="J96" s="177" t="s">
        <v>1952</v>
      </c>
      <c r="K96" s="71">
        <v>56584880</v>
      </c>
      <c r="L96" s="42"/>
      <c r="M96" s="17" t="s">
        <v>264</v>
      </c>
      <c r="N96" s="68" t="s">
        <v>265</v>
      </c>
    </row>
    <row r="97" spans="2:14" hidden="1" x14ac:dyDescent="0.5">
      <c r="B97" s="90">
        <v>94</v>
      </c>
      <c r="C97" s="1" t="s">
        <v>272</v>
      </c>
      <c r="D97" s="8" t="s">
        <v>1836</v>
      </c>
      <c r="E97" s="8" t="s">
        <v>869</v>
      </c>
      <c r="F97" s="8" t="s">
        <v>869</v>
      </c>
      <c r="G97" s="542" t="s">
        <v>273</v>
      </c>
      <c r="H97" s="598" t="s">
        <v>1605</v>
      </c>
      <c r="I97" s="433" t="s">
        <v>12</v>
      </c>
      <c r="J97" s="177" t="s">
        <v>1952</v>
      </c>
      <c r="K97" s="71">
        <v>22457532</v>
      </c>
      <c r="L97" s="42"/>
      <c r="M97" s="17" t="s">
        <v>274</v>
      </c>
      <c r="N97" s="68" t="s">
        <v>275</v>
      </c>
    </row>
    <row r="98" spans="2:14" hidden="1" x14ac:dyDescent="0.5">
      <c r="B98" s="90">
        <v>95</v>
      </c>
      <c r="C98" s="1" t="s">
        <v>276</v>
      </c>
      <c r="D98" s="8" t="s">
        <v>17</v>
      </c>
      <c r="E98" s="8" t="s">
        <v>869</v>
      </c>
      <c r="F98" s="8" t="s">
        <v>869</v>
      </c>
      <c r="G98" s="542" t="s">
        <v>277</v>
      </c>
      <c r="H98" s="598" t="s">
        <v>1600</v>
      </c>
      <c r="I98" s="433" t="s">
        <v>12</v>
      </c>
      <c r="J98" s="177" t="s">
        <v>1952</v>
      </c>
      <c r="K98" s="71">
        <v>28176674</v>
      </c>
      <c r="L98" s="42" t="s">
        <v>278</v>
      </c>
      <c r="M98" s="17" t="s">
        <v>274</v>
      </c>
      <c r="N98" s="68" t="s">
        <v>275</v>
      </c>
    </row>
    <row r="99" spans="2:14" hidden="1" x14ac:dyDescent="0.5">
      <c r="B99" s="90">
        <v>96</v>
      </c>
      <c r="C99" s="1" t="s">
        <v>279</v>
      </c>
      <c r="D99" s="8" t="s">
        <v>17</v>
      </c>
      <c r="E99" s="8" t="s">
        <v>869</v>
      </c>
      <c r="F99" s="8" t="s">
        <v>869</v>
      </c>
      <c r="G99" s="542" t="s">
        <v>250</v>
      </c>
      <c r="H99" s="598" t="s">
        <v>1605</v>
      </c>
      <c r="I99" s="433" t="s">
        <v>12</v>
      </c>
      <c r="J99" s="177" t="s">
        <v>1952</v>
      </c>
      <c r="K99" s="71">
        <v>22044447</v>
      </c>
      <c r="L99" s="42" t="s">
        <v>280</v>
      </c>
      <c r="M99" s="17" t="s">
        <v>274</v>
      </c>
      <c r="N99" s="68" t="s">
        <v>275</v>
      </c>
    </row>
    <row r="100" spans="2:14" hidden="1" x14ac:dyDescent="0.5">
      <c r="B100" s="90">
        <v>97</v>
      </c>
      <c r="C100" s="1" t="s">
        <v>281</v>
      </c>
      <c r="D100" s="8" t="s">
        <v>1836</v>
      </c>
      <c r="E100" s="8" t="s">
        <v>869</v>
      </c>
      <c r="F100" s="8" t="s">
        <v>869</v>
      </c>
      <c r="G100" s="542" t="s">
        <v>257</v>
      </c>
      <c r="H100" s="598" t="s">
        <v>1605</v>
      </c>
      <c r="I100" s="433" t="s">
        <v>12</v>
      </c>
      <c r="J100" s="177" t="s">
        <v>1952</v>
      </c>
      <c r="K100" s="71">
        <v>55962618</v>
      </c>
      <c r="L100" s="42" t="s">
        <v>282</v>
      </c>
      <c r="M100" s="17" t="s">
        <v>274</v>
      </c>
      <c r="N100" s="68" t="s">
        <v>275</v>
      </c>
    </row>
    <row r="101" spans="2:14" hidden="1" x14ac:dyDescent="0.5">
      <c r="B101" s="90">
        <v>98</v>
      </c>
      <c r="C101" s="1" t="s">
        <v>36</v>
      </c>
      <c r="D101" s="8" t="s">
        <v>1836</v>
      </c>
      <c r="E101" s="8" t="s">
        <v>869</v>
      </c>
      <c r="F101" s="8" t="s">
        <v>869</v>
      </c>
      <c r="G101" s="542" t="s">
        <v>283</v>
      </c>
      <c r="H101" s="598" t="s">
        <v>1600</v>
      </c>
      <c r="I101" s="433" t="s">
        <v>12</v>
      </c>
      <c r="J101" s="177" t="s">
        <v>1952</v>
      </c>
      <c r="K101" s="21">
        <v>54947299</v>
      </c>
      <c r="L101" s="43" t="s">
        <v>284</v>
      </c>
      <c r="M101" s="17" t="s">
        <v>285</v>
      </c>
      <c r="N101" s="68" t="s">
        <v>286</v>
      </c>
    </row>
    <row r="102" spans="2:14" hidden="1" x14ac:dyDescent="0.5">
      <c r="B102" s="90">
        <v>99</v>
      </c>
      <c r="C102" s="1" t="s">
        <v>287</v>
      </c>
      <c r="D102" s="8" t="s">
        <v>17</v>
      </c>
      <c r="E102" s="8" t="s">
        <v>869</v>
      </c>
      <c r="F102" s="8" t="s">
        <v>869</v>
      </c>
      <c r="G102" s="542" t="s">
        <v>288</v>
      </c>
      <c r="H102" s="598" t="s">
        <v>1605</v>
      </c>
      <c r="I102" s="433" t="s">
        <v>12</v>
      </c>
      <c r="J102" s="177" t="s">
        <v>1952</v>
      </c>
      <c r="K102" s="21">
        <v>55603166</v>
      </c>
      <c r="L102" s="43" t="s">
        <v>289</v>
      </c>
      <c r="M102" s="17" t="s">
        <v>285</v>
      </c>
      <c r="N102" s="68" t="s">
        <v>286</v>
      </c>
    </row>
    <row r="103" spans="2:14" hidden="1" x14ac:dyDescent="0.5">
      <c r="B103" s="90">
        <v>100</v>
      </c>
      <c r="C103" s="1" t="s">
        <v>290</v>
      </c>
      <c r="D103" s="8" t="s">
        <v>17</v>
      </c>
      <c r="E103" s="8" t="s">
        <v>869</v>
      </c>
      <c r="F103" s="8" t="s">
        <v>869</v>
      </c>
      <c r="G103" s="542" t="s">
        <v>291</v>
      </c>
      <c r="H103" s="598" t="s">
        <v>1605</v>
      </c>
      <c r="I103" s="433" t="s">
        <v>12</v>
      </c>
      <c r="J103" s="177" t="s">
        <v>1952</v>
      </c>
      <c r="K103" s="21">
        <v>55830689</v>
      </c>
      <c r="L103" s="43"/>
      <c r="M103" s="17" t="s">
        <v>285</v>
      </c>
      <c r="N103" s="68" t="s">
        <v>286</v>
      </c>
    </row>
    <row r="104" spans="2:14" ht="40.5" hidden="1" x14ac:dyDescent="0.5">
      <c r="B104" s="90">
        <v>101</v>
      </c>
      <c r="C104" s="1" t="s">
        <v>292</v>
      </c>
      <c r="D104" s="8" t="s">
        <v>17</v>
      </c>
      <c r="E104" s="8" t="s">
        <v>869</v>
      </c>
      <c r="F104" s="8" t="s">
        <v>869</v>
      </c>
      <c r="G104" s="150" t="s">
        <v>293</v>
      </c>
      <c r="H104" s="598" t="s">
        <v>1600</v>
      </c>
      <c r="I104" s="433" t="s">
        <v>39</v>
      </c>
      <c r="J104" s="177" t="s">
        <v>1952</v>
      </c>
      <c r="K104" s="66">
        <v>22219263</v>
      </c>
      <c r="L104" s="42" t="s">
        <v>294</v>
      </c>
      <c r="M104" s="67" t="s">
        <v>14</v>
      </c>
      <c r="N104" s="68" t="s">
        <v>214</v>
      </c>
    </row>
    <row r="105" spans="2:14" hidden="1" x14ac:dyDescent="0.5">
      <c r="B105" s="90">
        <v>102</v>
      </c>
      <c r="C105" s="1" t="s">
        <v>295</v>
      </c>
      <c r="D105" s="8" t="s">
        <v>17</v>
      </c>
      <c r="E105" s="8" t="s">
        <v>869</v>
      </c>
      <c r="F105" s="8" t="s">
        <v>869</v>
      </c>
      <c r="G105" s="542" t="s">
        <v>296</v>
      </c>
      <c r="H105" s="598" t="s">
        <v>1600</v>
      </c>
      <c r="I105" s="433" t="s">
        <v>39</v>
      </c>
      <c r="J105" s="177" t="s">
        <v>1952</v>
      </c>
      <c r="K105" s="71">
        <v>58826169</v>
      </c>
      <c r="L105" s="42" t="s">
        <v>297</v>
      </c>
      <c r="M105" s="67" t="s">
        <v>14</v>
      </c>
      <c r="N105" s="68" t="s">
        <v>214</v>
      </c>
    </row>
    <row r="106" spans="2:14" hidden="1" x14ac:dyDescent="0.5">
      <c r="B106" s="90">
        <v>103</v>
      </c>
      <c r="C106" s="1" t="s">
        <v>298</v>
      </c>
      <c r="D106" s="8" t="s">
        <v>17</v>
      </c>
      <c r="E106" s="8" t="s">
        <v>869</v>
      </c>
      <c r="F106" s="8" t="s">
        <v>869</v>
      </c>
      <c r="G106" s="542" t="s">
        <v>299</v>
      </c>
      <c r="H106" s="598" t="s">
        <v>1600</v>
      </c>
      <c r="I106" s="433" t="s">
        <v>39</v>
      </c>
      <c r="J106" s="177" t="s">
        <v>1952</v>
      </c>
      <c r="K106" s="66">
        <v>55567018</v>
      </c>
      <c r="L106" s="42" t="s">
        <v>300</v>
      </c>
      <c r="M106" s="67" t="s">
        <v>14</v>
      </c>
      <c r="N106" s="68" t="s">
        <v>214</v>
      </c>
    </row>
    <row r="107" spans="2:14" hidden="1" x14ac:dyDescent="0.5">
      <c r="B107" s="90">
        <v>104</v>
      </c>
      <c r="C107" s="1" t="s">
        <v>301</v>
      </c>
      <c r="D107" s="8" t="s">
        <v>17</v>
      </c>
      <c r="E107" s="8" t="s">
        <v>869</v>
      </c>
      <c r="F107" s="8" t="s">
        <v>869</v>
      </c>
      <c r="G107" s="542" t="s">
        <v>302</v>
      </c>
      <c r="H107" s="598" t="s">
        <v>1600</v>
      </c>
      <c r="I107" s="433" t="s">
        <v>39</v>
      </c>
      <c r="J107" s="177" t="s">
        <v>1952</v>
      </c>
      <c r="K107" s="66">
        <v>98818899</v>
      </c>
      <c r="L107" s="42" t="s">
        <v>303</v>
      </c>
      <c r="M107" s="67" t="s">
        <v>14</v>
      </c>
      <c r="N107" s="68" t="s">
        <v>214</v>
      </c>
    </row>
    <row r="108" spans="2:14" ht="40.5" hidden="1" x14ac:dyDescent="0.5">
      <c r="B108" s="90">
        <v>105</v>
      </c>
      <c r="C108" s="1" t="s">
        <v>304</v>
      </c>
      <c r="D108" s="8" t="s">
        <v>1836</v>
      </c>
      <c r="E108" s="8" t="s">
        <v>869</v>
      </c>
      <c r="F108" s="8" t="s">
        <v>869</v>
      </c>
      <c r="G108" s="150" t="s">
        <v>305</v>
      </c>
      <c r="H108" s="598" t="s">
        <v>1600</v>
      </c>
      <c r="I108" s="433" t="s">
        <v>39</v>
      </c>
      <c r="J108" s="177" t="s">
        <v>1952</v>
      </c>
      <c r="K108" s="66">
        <v>55201764</v>
      </c>
      <c r="L108" s="42" t="s">
        <v>306</v>
      </c>
      <c r="M108" s="67" t="s">
        <v>26</v>
      </c>
      <c r="N108" s="68" t="s">
        <v>226</v>
      </c>
    </row>
    <row r="109" spans="2:14" hidden="1" x14ac:dyDescent="0.5">
      <c r="B109" s="90">
        <v>106</v>
      </c>
      <c r="C109" s="1" t="s">
        <v>307</v>
      </c>
      <c r="D109" s="8" t="s">
        <v>1836</v>
      </c>
      <c r="E109" s="8" t="s">
        <v>869</v>
      </c>
      <c r="F109" s="8" t="s">
        <v>869</v>
      </c>
      <c r="G109" s="542" t="s">
        <v>308</v>
      </c>
      <c r="H109" s="598" t="s">
        <v>1600</v>
      </c>
      <c r="I109" s="433" t="s">
        <v>39</v>
      </c>
      <c r="J109" s="177" t="s">
        <v>1952</v>
      </c>
      <c r="K109" s="66">
        <v>55411674</v>
      </c>
      <c r="L109" s="42" t="s">
        <v>309</v>
      </c>
      <c r="M109" s="67" t="s">
        <v>26</v>
      </c>
      <c r="N109" s="68" t="s">
        <v>226</v>
      </c>
    </row>
    <row r="110" spans="2:14" hidden="1" x14ac:dyDescent="0.5">
      <c r="B110" s="90">
        <v>107</v>
      </c>
      <c r="C110" s="1" t="s">
        <v>310</v>
      </c>
      <c r="D110" s="8" t="s">
        <v>17</v>
      </c>
      <c r="E110" s="8" t="s">
        <v>869</v>
      </c>
      <c r="F110" s="8" t="s">
        <v>869</v>
      </c>
      <c r="G110" s="542" t="s">
        <v>311</v>
      </c>
      <c r="H110" s="598" t="s">
        <v>1600</v>
      </c>
      <c r="I110" s="433" t="s">
        <v>39</v>
      </c>
      <c r="J110" s="177" t="s">
        <v>1952</v>
      </c>
      <c r="K110" s="66">
        <v>54273701</v>
      </c>
      <c r="L110" s="42" t="s">
        <v>312</v>
      </c>
      <c r="M110" s="67" t="s">
        <v>26</v>
      </c>
      <c r="N110" s="68" t="s">
        <v>226</v>
      </c>
    </row>
    <row r="111" spans="2:14" hidden="1" x14ac:dyDescent="0.5">
      <c r="B111" s="90">
        <v>108</v>
      </c>
      <c r="C111" s="1" t="s">
        <v>313</v>
      </c>
      <c r="D111" s="8" t="s">
        <v>17</v>
      </c>
      <c r="E111" s="8" t="s">
        <v>869</v>
      </c>
      <c r="F111" s="8" t="s">
        <v>869</v>
      </c>
      <c r="G111" s="542" t="s">
        <v>314</v>
      </c>
      <c r="H111" s="598" t="s">
        <v>1600</v>
      </c>
      <c r="I111" s="433" t="s">
        <v>39</v>
      </c>
      <c r="J111" s="177" t="s">
        <v>1952</v>
      </c>
      <c r="K111" s="66">
        <v>55733179</v>
      </c>
      <c r="L111" s="42" t="s">
        <v>315</v>
      </c>
      <c r="M111" s="67" t="s">
        <v>26</v>
      </c>
      <c r="N111" s="68" t="s">
        <v>226</v>
      </c>
    </row>
    <row r="112" spans="2:14" hidden="1" x14ac:dyDescent="0.5">
      <c r="B112" s="90">
        <v>109</v>
      </c>
      <c r="C112" s="1" t="s">
        <v>316</v>
      </c>
      <c r="D112" s="8" t="s">
        <v>1836</v>
      </c>
      <c r="E112" s="12" t="s">
        <v>867</v>
      </c>
      <c r="F112" s="8" t="s">
        <v>211</v>
      </c>
      <c r="G112" s="542" t="s">
        <v>317</v>
      </c>
      <c r="H112" s="598" t="s">
        <v>1605</v>
      </c>
      <c r="I112" s="433" t="s">
        <v>39</v>
      </c>
      <c r="J112" s="177" t="s">
        <v>1952</v>
      </c>
      <c r="K112" s="66">
        <v>28037128</v>
      </c>
      <c r="L112" s="42" t="s">
        <v>318</v>
      </c>
      <c r="M112" s="67" t="s">
        <v>32</v>
      </c>
      <c r="N112" s="68" t="s">
        <v>239</v>
      </c>
    </row>
    <row r="113" spans="2:14" hidden="1" x14ac:dyDescent="0.5">
      <c r="B113" s="90">
        <v>110</v>
      </c>
      <c r="C113" s="1" t="s">
        <v>319</v>
      </c>
      <c r="D113" s="8" t="s">
        <v>1836</v>
      </c>
      <c r="E113" s="8" t="s">
        <v>869</v>
      </c>
      <c r="F113" s="8" t="s">
        <v>869</v>
      </c>
      <c r="G113" s="542" t="s">
        <v>320</v>
      </c>
      <c r="H113" s="598" t="s">
        <v>1605</v>
      </c>
      <c r="I113" s="433" t="s">
        <v>39</v>
      </c>
      <c r="J113" s="177" t="s">
        <v>1952</v>
      </c>
      <c r="K113" s="66">
        <v>55955924</v>
      </c>
      <c r="L113" s="42" t="s">
        <v>321</v>
      </c>
      <c r="M113" s="67" t="s">
        <v>32</v>
      </c>
      <c r="N113" s="68" t="s">
        <v>239</v>
      </c>
    </row>
    <row r="114" spans="2:14" hidden="1" x14ac:dyDescent="0.5">
      <c r="B114" s="90">
        <v>111</v>
      </c>
      <c r="C114" s="1" t="s">
        <v>322</v>
      </c>
      <c r="D114" s="8" t="s">
        <v>17</v>
      </c>
      <c r="E114" s="8" t="s">
        <v>869</v>
      </c>
      <c r="F114" s="8" t="s">
        <v>869</v>
      </c>
      <c r="G114" s="542" t="s">
        <v>323</v>
      </c>
      <c r="H114" s="598" t="s">
        <v>1605</v>
      </c>
      <c r="I114" s="433" t="s">
        <v>39</v>
      </c>
      <c r="J114" s="177" t="s">
        <v>1952</v>
      </c>
      <c r="K114" s="66">
        <v>77582224</v>
      </c>
      <c r="L114" s="42" t="s">
        <v>324</v>
      </c>
      <c r="M114" s="67" t="s">
        <v>32</v>
      </c>
      <c r="N114" s="68" t="s">
        <v>239</v>
      </c>
    </row>
    <row r="115" spans="2:14" hidden="1" x14ac:dyDescent="0.5">
      <c r="B115" s="90">
        <v>112</v>
      </c>
      <c r="C115" s="1" t="s">
        <v>325</v>
      </c>
      <c r="D115" s="8" t="s">
        <v>17</v>
      </c>
      <c r="E115" s="8" t="s">
        <v>869</v>
      </c>
      <c r="F115" s="8" t="s">
        <v>869</v>
      </c>
      <c r="G115" s="542" t="s">
        <v>326</v>
      </c>
      <c r="H115" s="598" t="s">
        <v>1605</v>
      </c>
      <c r="I115" s="433" t="s">
        <v>39</v>
      </c>
      <c r="J115" s="177" t="s">
        <v>1952</v>
      </c>
      <c r="K115" s="66">
        <v>91244588</v>
      </c>
      <c r="L115" s="42" t="s">
        <v>327</v>
      </c>
      <c r="M115" s="67" t="s">
        <v>32</v>
      </c>
      <c r="N115" s="68" t="s">
        <v>239</v>
      </c>
    </row>
    <row r="116" spans="2:14" hidden="1" x14ac:dyDescent="0.5">
      <c r="B116" s="90">
        <v>113</v>
      </c>
      <c r="C116" s="1" t="s">
        <v>328</v>
      </c>
      <c r="D116" s="8" t="s">
        <v>17</v>
      </c>
      <c r="E116" s="8" t="s">
        <v>869</v>
      </c>
      <c r="F116" s="8" t="s">
        <v>869</v>
      </c>
      <c r="G116" s="542" t="s">
        <v>329</v>
      </c>
      <c r="H116" s="598" t="s">
        <v>1605</v>
      </c>
      <c r="I116" s="434" t="s">
        <v>39</v>
      </c>
      <c r="J116" s="177" t="s">
        <v>1952</v>
      </c>
      <c r="K116" s="66">
        <v>55556133</v>
      </c>
      <c r="L116" s="42" t="s">
        <v>330</v>
      </c>
      <c r="M116" s="67" t="s">
        <v>252</v>
      </c>
      <c r="N116" s="68" t="s">
        <v>239</v>
      </c>
    </row>
    <row r="117" spans="2:14" ht="40.5" hidden="1" x14ac:dyDescent="0.5">
      <c r="B117" s="90">
        <v>114</v>
      </c>
      <c r="C117" s="1" t="s">
        <v>331</v>
      </c>
      <c r="D117" s="8" t="s">
        <v>1836</v>
      </c>
      <c r="E117" s="8" t="s">
        <v>869</v>
      </c>
      <c r="F117" s="8" t="s">
        <v>869</v>
      </c>
      <c r="G117" s="150" t="s">
        <v>332</v>
      </c>
      <c r="H117" s="598" t="s">
        <v>1605</v>
      </c>
      <c r="I117" s="434" t="s">
        <v>39</v>
      </c>
      <c r="J117" s="177" t="s">
        <v>1952</v>
      </c>
      <c r="K117" s="66">
        <v>97554983</v>
      </c>
      <c r="L117" s="42" t="s">
        <v>333</v>
      </c>
      <c r="M117" s="67" t="s">
        <v>252</v>
      </c>
      <c r="N117" s="68" t="s">
        <v>239</v>
      </c>
    </row>
    <row r="118" spans="2:14" hidden="1" x14ac:dyDescent="0.5">
      <c r="B118" s="90">
        <v>115</v>
      </c>
      <c r="C118" s="1" t="s">
        <v>334</v>
      </c>
      <c r="D118" s="8" t="s">
        <v>1836</v>
      </c>
      <c r="E118" s="8" t="s">
        <v>869</v>
      </c>
      <c r="F118" s="8" t="s">
        <v>869</v>
      </c>
      <c r="G118" s="542" t="s">
        <v>335</v>
      </c>
      <c r="H118" s="598" t="s">
        <v>1605</v>
      </c>
      <c r="I118" s="434" t="s">
        <v>39</v>
      </c>
      <c r="J118" s="177" t="s">
        <v>1952</v>
      </c>
      <c r="K118" s="66"/>
      <c r="L118" s="42"/>
      <c r="M118" s="67" t="s">
        <v>252</v>
      </c>
      <c r="N118" s="68" t="s">
        <v>239</v>
      </c>
    </row>
    <row r="119" spans="2:14" hidden="1" x14ac:dyDescent="0.5">
      <c r="B119" s="90">
        <v>116</v>
      </c>
      <c r="C119" s="1" t="s">
        <v>336</v>
      </c>
      <c r="D119" s="8" t="s">
        <v>1836</v>
      </c>
      <c r="E119" s="8" t="s">
        <v>869</v>
      </c>
      <c r="F119" s="8" t="s">
        <v>869</v>
      </c>
      <c r="G119" s="542" t="s">
        <v>337</v>
      </c>
      <c r="H119" s="598" t="s">
        <v>1605</v>
      </c>
      <c r="I119" s="434" t="s">
        <v>39</v>
      </c>
      <c r="J119" s="177" t="s">
        <v>1952</v>
      </c>
      <c r="K119" s="66">
        <v>59108241</v>
      </c>
      <c r="L119" s="42"/>
      <c r="M119" s="67" t="s">
        <v>252</v>
      </c>
      <c r="N119" s="68" t="s">
        <v>239</v>
      </c>
    </row>
    <row r="120" spans="2:14" hidden="1" x14ac:dyDescent="0.5">
      <c r="B120" s="90">
        <v>117</v>
      </c>
      <c r="C120" s="1" t="s">
        <v>338</v>
      </c>
      <c r="D120" s="8" t="s">
        <v>17</v>
      </c>
      <c r="E120" s="8" t="s">
        <v>869</v>
      </c>
      <c r="F120" s="8" t="s">
        <v>869</v>
      </c>
      <c r="G120" s="542" t="s">
        <v>339</v>
      </c>
      <c r="H120" s="598" t="s">
        <v>1600</v>
      </c>
      <c r="I120" s="434" t="s">
        <v>39</v>
      </c>
      <c r="J120" s="177" t="s">
        <v>1952</v>
      </c>
      <c r="K120" s="71">
        <v>59998459</v>
      </c>
      <c r="L120" s="62"/>
      <c r="M120" s="67" t="s">
        <v>264</v>
      </c>
      <c r="N120" s="68" t="s">
        <v>265</v>
      </c>
    </row>
    <row r="121" spans="2:14" hidden="1" x14ac:dyDescent="0.5">
      <c r="B121" s="90">
        <v>118</v>
      </c>
      <c r="C121" s="1" t="s">
        <v>340</v>
      </c>
      <c r="D121" s="8" t="s">
        <v>1836</v>
      </c>
      <c r="E121" s="8" t="s">
        <v>869</v>
      </c>
      <c r="F121" s="8" t="s">
        <v>869</v>
      </c>
      <c r="G121" s="542" t="s">
        <v>341</v>
      </c>
      <c r="H121" s="598" t="s">
        <v>1605</v>
      </c>
      <c r="I121" s="434" t="s">
        <v>39</v>
      </c>
      <c r="J121" s="177" t="s">
        <v>1952</v>
      </c>
      <c r="K121" s="71" t="s">
        <v>342</v>
      </c>
      <c r="L121" s="62" t="s">
        <v>343</v>
      </c>
      <c r="M121" s="67" t="s">
        <v>264</v>
      </c>
      <c r="N121" s="68" t="s">
        <v>265</v>
      </c>
    </row>
    <row r="122" spans="2:14" hidden="1" x14ac:dyDescent="0.5">
      <c r="B122" s="90">
        <v>119</v>
      </c>
      <c r="C122" s="1" t="s">
        <v>344</v>
      </c>
      <c r="D122" s="8" t="s">
        <v>1836</v>
      </c>
      <c r="E122" s="8" t="s">
        <v>869</v>
      </c>
      <c r="F122" s="8" t="s">
        <v>869</v>
      </c>
      <c r="G122" s="542" t="s">
        <v>335</v>
      </c>
      <c r="H122" s="598" t="s">
        <v>1605</v>
      </c>
      <c r="I122" s="434" t="s">
        <v>39</v>
      </c>
      <c r="J122" s="177" t="s">
        <v>1952</v>
      </c>
      <c r="K122" s="71" t="s">
        <v>345</v>
      </c>
      <c r="L122" s="62" t="s">
        <v>346</v>
      </c>
      <c r="M122" s="67" t="s">
        <v>264</v>
      </c>
      <c r="N122" s="68" t="s">
        <v>265</v>
      </c>
    </row>
    <row r="123" spans="2:14" hidden="1" x14ac:dyDescent="0.5">
      <c r="B123" s="90">
        <v>120</v>
      </c>
      <c r="C123" s="1" t="s">
        <v>347</v>
      </c>
      <c r="D123" s="8" t="s">
        <v>1836</v>
      </c>
      <c r="E123" s="8" t="s">
        <v>869</v>
      </c>
      <c r="F123" s="8" t="s">
        <v>869</v>
      </c>
      <c r="G123" s="542" t="s">
        <v>337</v>
      </c>
      <c r="H123" s="598" t="s">
        <v>1605</v>
      </c>
      <c r="I123" s="434" t="s">
        <v>39</v>
      </c>
      <c r="J123" s="177" t="s">
        <v>1952</v>
      </c>
      <c r="K123" s="71"/>
      <c r="L123" s="42"/>
      <c r="M123" s="67" t="s">
        <v>264</v>
      </c>
      <c r="N123" s="68" t="s">
        <v>265</v>
      </c>
    </row>
    <row r="124" spans="2:14" hidden="1" x14ac:dyDescent="0.5">
      <c r="B124" s="90">
        <v>121</v>
      </c>
      <c r="C124" s="1" t="s">
        <v>348</v>
      </c>
      <c r="D124" s="8" t="s">
        <v>1836</v>
      </c>
      <c r="E124" s="8" t="s">
        <v>869</v>
      </c>
      <c r="F124" s="8" t="s">
        <v>869</v>
      </c>
      <c r="G124" s="542" t="s">
        <v>349</v>
      </c>
      <c r="H124" s="598" t="s">
        <v>1605</v>
      </c>
      <c r="I124" s="434" t="s">
        <v>39</v>
      </c>
      <c r="J124" s="177" t="s">
        <v>1952</v>
      </c>
      <c r="K124" s="71">
        <v>29917714</v>
      </c>
      <c r="L124" s="42" t="s">
        <v>350</v>
      </c>
      <c r="M124" s="17" t="s">
        <v>274</v>
      </c>
      <c r="N124" s="68" t="s">
        <v>275</v>
      </c>
    </row>
    <row r="125" spans="2:14" hidden="1" x14ac:dyDescent="0.5">
      <c r="B125" s="90">
        <v>122</v>
      </c>
      <c r="C125" s="1" t="s">
        <v>351</v>
      </c>
      <c r="D125" s="8" t="s">
        <v>1836</v>
      </c>
      <c r="E125" s="8" t="s">
        <v>869</v>
      </c>
      <c r="F125" s="8" t="s">
        <v>869</v>
      </c>
      <c r="G125" s="150" t="s">
        <v>352</v>
      </c>
      <c r="H125" s="598" t="s">
        <v>1605</v>
      </c>
      <c r="I125" s="434" t="s">
        <v>39</v>
      </c>
      <c r="J125" s="177" t="s">
        <v>1952</v>
      </c>
      <c r="K125" s="71">
        <v>59951632</v>
      </c>
      <c r="L125" s="42" t="s">
        <v>353</v>
      </c>
      <c r="M125" s="17" t="s">
        <v>274</v>
      </c>
      <c r="N125" s="68" t="s">
        <v>275</v>
      </c>
    </row>
    <row r="126" spans="2:14" ht="40.5" hidden="1" x14ac:dyDescent="0.5">
      <c r="B126" s="90">
        <v>123</v>
      </c>
      <c r="C126" s="1" t="s">
        <v>354</v>
      </c>
      <c r="D126" s="8" t="s">
        <v>1836</v>
      </c>
      <c r="E126" s="8" t="s">
        <v>869</v>
      </c>
      <c r="F126" s="8" t="s">
        <v>869</v>
      </c>
      <c r="G126" s="542" t="s">
        <v>355</v>
      </c>
      <c r="H126" s="598" t="s">
        <v>1605</v>
      </c>
      <c r="I126" s="434" t="s">
        <v>39</v>
      </c>
      <c r="J126" s="177" t="s">
        <v>1952</v>
      </c>
      <c r="K126" s="23" t="s">
        <v>356</v>
      </c>
      <c r="L126" s="43" t="s">
        <v>357</v>
      </c>
      <c r="M126" s="17" t="s">
        <v>285</v>
      </c>
      <c r="N126" s="68" t="s">
        <v>286</v>
      </c>
    </row>
    <row r="127" spans="2:14" ht="40.5" hidden="1" x14ac:dyDescent="0.5">
      <c r="B127" s="90">
        <v>124</v>
      </c>
      <c r="C127" s="1" t="s">
        <v>358</v>
      </c>
      <c r="D127" s="8" t="s">
        <v>1836</v>
      </c>
      <c r="E127" s="12" t="s">
        <v>867</v>
      </c>
      <c r="F127" s="8" t="s">
        <v>211</v>
      </c>
      <c r="G127" s="542" t="s">
        <v>355</v>
      </c>
      <c r="H127" s="598" t="s">
        <v>1605</v>
      </c>
      <c r="I127" s="434" t="s">
        <v>39</v>
      </c>
      <c r="J127" s="177" t="s">
        <v>1952</v>
      </c>
      <c r="K127" s="21">
        <v>56653738</v>
      </c>
      <c r="L127" s="43" t="s">
        <v>359</v>
      </c>
      <c r="M127" s="17" t="s">
        <v>285</v>
      </c>
      <c r="N127" s="68" t="s">
        <v>286</v>
      </c>
    </row>
    <row r="128" spans="2:14" ht="40.5" hidden="1" x14ac:dyDescent="0.5">
      <c r="B128" s="90">
        <v>125</v>
      </c>
      <c r="C128" s="1" t="s">
        <v>360</v>
      </c>
      <c r="D128" s="8" t="s">
        <v>17</v>
      </c>
      <c r="E128" s="8" t="s">
        <v>869</v>
      </c>
      <c r="F128" s="8" t="s">
        <v>869</v>
      </c>
      <c r="G128" s="542" t="s">
        <v>361</v>
      </c>
      <c r="H128" s="598" t="s">
        <v>1600</v>
      </c>
      <c r="I128" s="507" t="s">
        <v>905</v>
      </c>
      <c r="J128" s="177" t="s">
        <v>1952</v>
      </c>
      <c r="K128" s="66">
        <v>58585962</v>
      </c>
      <c r="L128" s="42" t="s">
        <v>362</v>
      </c>
      <c r="M128" s="67" t="s">
        <v>14</v>
      </c>
      <c r="N128" s="68" t="s">
        <v>214</v>
      </c>
    </row>
    <row r="129" spans="2:14" ht="40.5" hidden="1" x14ac:dyDescent="0.5">
      <c r="B129" s="90">
        <v>126</v>
      </c>
      <c r="C129" s="1" t="s">
        <v>363</v>
      </c>
      <c r="D129" s="8" t="s">
        <v>17</v>
      </c>
      <c r="E129" s="8" t="s">
        <v>869</v>
      </c>
      <c r="F129" s="8" t="s">
        <v>869</v>
      </c>
      <c r="G129" s="542" t="s">
        <v>364</v>
      </c>
      <c r="H129" s="598" t="s">
        <v>1600</v>
      </c>
      <c r="I129" s="507" t="s">
        <v>905</v>
      </c>
      <c r="J129" s="177" t="s">
        <v>1952</v>
      </c>
      <c r="K129" s="66" t="s">
        <v>365</v>
      </c>
      <c r="L129" s="42" t="s">
        <v>366</v>
      </c>
      <c r="M129" s="67" t="s">
        <v>14</v>
      </c>
      <c r="N129" s="68" t="s">
        <v>214</v>
      </c>
    </row>
    <row r="130" spans="2:14" hidden="1" x14ac:dyDescent="0.5">
      <c r="B130" s="90">
        <v>127</v>
      </c>
      <c r="C130" s="1" t="s">
        <v>367</v>
      </c>
      <c r="D130" s="8" t="s">
        <v>17</v>
      </c>
      <c r="E130" s="8" t="s">
        <v>869</v>
      </c>
      <c r="F130" s="8" t="s">
        <v>869</v>
      </c>
      <c r="G130" s="542" t="s">
        <v>368</v>
      </c>
      <c r="H130" s="598" t="s">
        <v>1600</v>
      </c>
      <c r="I130" s="507" t="s">
        <v>905</v>
      </c>
      <c r="J130" s="177" t="s">
        <v>1952</v>
      </c>
      <c r="K130" s="66" t="s">
        <v>369</v>
      </c>
      <c r="L130" s="42" t="s">
        <v>370</v>
      </c>
      <c r="M130" s="67" t="s">
        <v>14</v>
      </c>
      <c r="N130" s="68" t="s">
        <v>214</v>
      </c>
    </row>
    <row r="131" spans="2:14" ht="40.5" hidden="1" x14ac:dyDescent="0.5">
      <c r="B131" s="90">
        <v>128</v>
      </c>
      <c r="C131" s="1" t="s">
        <v>371</v>
      </c>
      <c r="D131" s="8" t="s">
        <v>17</v>
      </c>
      <c r="E131" s="8" t="s">
        <v>869</v>
      </c>
      <c r="F131" s="8" t="s">
        <v>869</v>
      </c>
      <c r="G131" s="542" t="s">
        <v>54</v>
      </c>
      <c r="H131" s="598" t="s">
        <v>1600</v>
      </c>
      <c r="I131" s="507" t="s">
        <v>905</v>
      </c>
      <c r="J131" s="177" t="s">
        <v>1952</v>
      </c>
      <c r="K131" s="66">
        <v>22221556</v>
      </c>
      <c r="L131" s="42" t="s">
        <v>372</v>
      </c>
      <c r="M131" s="67" t="s">
        <v>14</v>
      </c>
      <c r="N131" s="68" t="s">
        <v>214</v>
      </c>
    </row>
    <row r="132" spans="2:14" hidden="1" x14ac:dyDescent="0.5">
      <c r="B132" s="90">
        <v>129</v>
      </c>
      <c r="C132" s="1" t="s">
        <v>373</v>
      </c>
      <c r="D132" s="8" t="s">
        <v>1836</v>
      </c>
      <c r="E132" s="8" t="s">
        <v>869</v>
      </c>
      <c r="F132" s="8" t="s">
        <v>869</v>
      </c>
      <c r="G132" s="542" t="s">
        <v>374</v>
      </c>
      <c r="H132" s="598" t="s">
        <v>1600</v>
      </c>
      <c r="I132" s="507" t="s">
        <v>905</v>
      </c>
      <c r="J132" s="177" t="s">
        <v>1952</v>
      </c>
      <c r="K132" s="66">
        <v>56335350</v>
      </c>
      <c r="L132" s="42" t="s">
        <v>375</v>
      </c>
      <c r="M132" s="67" t="s">
        <v>26</v>
      </c>
      <c r="N132" s="68" t="s">
        <v>226</v>
      </c>
    </row>
    <row r="133" spans="2:14" ht="24.75" hidden="1" x14ac:dyDescent="0.5">
      <c r="B133" s="90">
        <v>130</v>
      </c>
      <c r="C133" s="1" t="s">
        <v>64</v>
      </c>
      <c r="D133" s="8" t="s">
        <v>17</v>
      </c>
      <c r="E133" s="8" t="s">
        <v>869</v>
      </c>
      <c r="F133" s="8" t="s">
        <v>869</v>
      </c>
      <c r="G133" s="542" t="s">
        <v>376</v>
      </c>
      <c r="H133" s="598" t="s">
        <v>1600</v>
      </c>
      <c r="I133" s="507" t="s">
        <v>905</v>
      </c>
      <c r="J133" s="177" t="s">
        <v>1952</v>
      </c>
      <c r="K133" s="66">
        <v>22198868</v>
      </c>
      <c r="L133" s="72"/>
      <c r="M133" s="67" t="s">
        <v>26</v>
      </c>
      <c r="N133" s="68" t="s">
        <v>226</v>
      </c>
    </row>
    <row r="134" spans="2:14" hidden="1" x14ac:dyDescent="0.5">
      <c r="B134" s="90">
        <v>131</v>
      </c>
      <c r="C134" s="1" t="s">
        <v>377</v>
      </c>
      <c r="D134" s="8" t="s">
        <v>1836</v>
      </c>
      <c r="E134" s="8" t="s">
        <v>869</v>
      </c>
      <c r="F134" s="8" t="s">
        <v>869</v>
      </c>
      <c r="G134" s="542" t="s">
        <v>378</v>
      </c>
      <c r="H134" s="598" t="s">
        <v>1600</v>
      </c>
      <c r="I134" s="507" t="s">
        <v>905</v>
      </c>
      <c r="J134" s="177" t="s">
        <v>1952</v>
      </c>
      <c r="K134" s="66">
        <v>22223394</v>
      </c>
      <c r="L134" s="42" t="s">
        <v>379</v>
      </c>
      <c r="M134" s="67" t="s">
        <v>26</v>
      </c>
      <c r="N134" s="68" t="s">
        <v>226</v>
      </c>
    </row>
    <row r="135" spans="2:14" hidden="1" x14ac:dyDescent="0.5">
      <c r="B135" s="90">
        <v>132</v>
      </c>
      <c r="C135" s="1" t="s">
        <v>380</v>
      </c>
      <c r="D135" s="8" t="s">
        <v>1836</v>
      </c>
      <c r="E135" s="8" t="s">
        <v>869</v>
      </c>
      <c r="F135" s="8" t="s">
        <v>869</v>
      </c>
      <c r="G135" s="542" t="s">
        <v>381</v>
      </c>
      <c r="H135" s="598" t="s">
        <v>1600</v>
      </c>
      <c r="I135" s="507" t="s">
        <v>905</v>
      </c>
      <c r="J135" s="177" t="s">
        <v>1952</v>
      </c>
      <c r="K135" s="66">
        <v>22662241</v>
      </c>
      <c r="L135" s="42" t="s">
        <v>382</v>
      </c>
      <c r="M135" s="67" t="s">
        <v>26</v>
      </c>
      <c r="N135" s="68" t="s">
        <v>226</v>
      </c>
    </row>
    <row r="136" spans="2:14" hidden="1" x14ac:dyDescent="0.5">
      <c r="B136" s="90">
        <v>133</v>
      </c>
      <c r="C136" s="1" t="s">
        <v>383</v>
      </c>
      <c r="D136" s="8" t="s">
        <v>1836</v>
      </c>
      <c r="E136" s="8" t="s">
        <v>869</v>
      </c>
      <c r="F136" s="8" t="s">
        <v>869</v>
      </c>
      <c r="G136" s="542" t="s">
        <v>384</v>
      </c>
      <c r="H136" s="598" t="s">
        <v>1605</v>
      </c>
      <c r="I136" s="507" t="s">
        <v>905</v>
      </c>
      <c r="J136" s="177" t="s">
        <v>1952</v>
      </c>
      <c r="K136" s="66">
        <v>56656991</v>
      </c>
      <c r="L136" s="42" t="s">
        <v>385</v>
      </c>
      <c r="M136" s="67" t="s">
        <v>32</v>
      </c>
      <c r="N136" s="68" t="s">
        <v>239</v>
      </c>
    </row>
    <row r="137" spans="2:14" hidden="1" x14ac:dyDescent="0.5">
      <c r="B137" s="90">
        <v>134</v>
      </c>
      <c r="C137" s="1" t="s">
        <v>386</v>
      </c>
      <c r="D137" s="8" t="s">
        <v>1836</v>
      </c>
      <c r="E137" s="8" t="s">
        <v>869</v>
      </c>
      <c r="F137" s="8" t="s">
        <v>869</v>
      </c>
      <c r="G137" s="542" t="s">
        <v>387</v>
      </c>
      <c r="H137" s="598" t="s">
        <v>1605</v>
      </c>
      <c r="I137" s="507" t="s">
        <v>905</v>
      </c>
      <c r="J137" s="177" t="s">
        <v>1952</v>
      </c>
      <c r="K137" s="66">
        <v>99819595</v>
      </c>
      <c r="L137" s="42" t="s">
        <v>388</v>
      </c>
      <c r="M137" s="67" t="s">
        <v>32</v>
      </c>
      <c r="N137" s="68" t="s">
        <v>239</v>
      </c>
    </row>
    <row r="138" spans="2:14" hidden="1" x14ac:dyDescent="0.5">
      <c r="B138" s="90">
        <v>135</v>
      </c>
      <c r="C138" s="1" t="s">
        <v>389</v>
      </c>
      <c r="D138" s="8" t="s">
        <v>1836</v>
      </c>
      <c r="E138" s="8" t="s">
        <v>869</v>
      </c>
      <c r="F138" s="8" t="s">
        <v>869</v>
      </c>
      <c r="G138" s="542" t="s">
        <v>390</v>
      </c>
      <c r="H138" s="598" t="s">
        <v>1605</v>
      </c>
      <c r="I138" s="507" t="s">
        <v>905</v>
      </c>
      <c r="J138" s="177" t="s">
        <v>1952</v>
      </c>
      <c r="K138" s="66">
        <v>23269933</v>
      </c>
      <c r="L138" s="42" t="s">
        <v>391</v>
      </c>
      <c r="M138" s="67" t="s">
        <v>32</v>
      </c>
      <c r="N138" s="68" t="s">
        <v>239</v>
      </c>
    </row>
    <row r="139" spans="2:14" hidden="1" x14ac:dyDescent="0.5">
      <c r="B139" s="90">
        <v>136</v>
      </c>
      <c r="C139" s="1" t="s">
        <v>392</v>
      </c>
      <c r="D139" s="8" t="s">
        <v>17</v>
      </c>
      <c r="E139" s="8" t="s">
        <v>869</v>
      </c>
      <c r="F139" s="8" t="s">
        <v>869</v>
      </c>
      <c r="G139" s="542" t="s">
        <v>393</v>
      </c>
      <c r="H139" s="598" t="s">
        <v>1605</v>
      </c>
      <c r="I139" s="507" t="s">
        <v>905</v>
      </c>
      <c r="J139" s="177" t="s">
        <v>1952</v>
      </c>
      <c r="K139" s="66">
        <v>22104052</v>
      </c>
      <c r="L139" s="42" t="s">
        <v>394</v>
      </c>
      <c r="M139" s="67" t="s">
        <v>32</v>
      </c>
      <c r="N139" s="68" t="s">
        <v>239</v>
      </c>
    </row>
    <row r="140" spans="2:14" ht="40.5" hidden="1" x14ac:dyDescent="0.5">
      <c r="B140" s="90">
        <v>137</v>
      </c>
      <c r="C140" s="1" t="s">
        <v>395</v>
      </c>
      <c r="D140" s="8" t="s">
        <v>17</v>
      </c>
      <c r="E140" s="8" t="s">
        <v>869</v>
      </c>
      <c r="F140" s="8" t="s">
        <v>869</v>
      </c>
      <c r="G140" s="542" t="s">
        <v>396</v>
      </c>
      <c r="H140" s="598" t="s">
        <v>1600</v>
      </c>
      <c r="I140" s="507" t="s">
        <v>905</v>
      </c>
      <c r="J140" s="177" t="s">
        <v>1952</v>
      </c>
      <c r="K140" s="73" t="s">
        <v>397</v>
      </c>
      <c r="L140" s="42" t="s">
        <v>398</v>
      </c>
      <c r="M140" s="67" t="s">
        <v>252</v>
      </c>
      <c r="N140" s="68" t="s">
        <v>253</v>
      </c>
    </row>
    <row r="141" spans="2:14" hidden="1" x14ac:dyDescent="0.5">
      <c r="B141" s="90">
        <v>138</v>
      </c>
      <c r="C141" s="1" t="s">
        <v>399</v>
      </c>
      <c r="D141" s="8" t="s">
        <v>1836</v>
      </c>
      <c r="E141" s="8" t="s">
        <v>869</v>
      </c>
      <c r="F141" s="8" t="s">
        <v>869</v>
      </c>
      <c r="G141" s="542" t="s">
        <v>78</v>
      </c>
      <c r="H141" s="598" t="s">
        <v>1605</v>
      </c>
      <c r="I141" s="507" t="s">
        <v>905</v>
      </c>
      <c r="J141" s="177" t="s">
        <v>1952</v>
      </c>
      <c r="K141" s="73" t="s">
        <v>400</v>
      </c>
      <c r="L141" s="42" t="s">
        <v>401</v>
      </c>
      <c r="M141" s="67" t="s">
        <v>252</v>
      </c>
      <c r="N141" s="68" t="s">
        <v>253</v>
      </c>
    </row>
    <row r="142" spans="2:14" hidden="1" x14ac:dyDescent="0.5">
      <c r="B142" s="90">
        <v>139</v>
      </c>
      <c r="C142" s="1" t="s">
        <v>82</v>
      </c>
      <c r="D142" s="8" t="s">
        <v>1836</v>
      </c>
      <c r="E142" s="8" t="s">
        <v>869</v>
      </c>
      <c r="F142" s="8" t="s">
        <v>869</v>
      </c>
      <c r="G142" s="542" t="s">
        <v>78</v>
      </c>
      <c r="H142" s="598" t="s">
        <v>1605</v>
      </c>
      <c r="I142" s="507" t="s">
        <v>905</v>
      </c>
      <c r="J142" s="177" t="s">
        <v>1952</v>
      </c>
      <c r="K142" s="66" t="s">
        <v>83</v>
      </c>
      <c r="L142" s="42" t="s">
        <v>192</v>
      </c>
      <c r="M142" s="67" t="s">
        <v>252</v>
      </c>
      <c r="N142" s="68" t="s">
        <v>253</v>
      </c>
    </row>
    <row r="143" spans="2:14" hidden="1" x14ac:dyDescent="0.5">
      <c r="B143" s="90">
        <v>140</v>
      </c>
      <c r="C143" s="1" t="s">
        <v>402</v>
      </c>
      <c r="D143" s="8" t="s">
        <v>1836</v>
      </c>
      <c r="E143" s="8" t="s">
        <v>869</v>
      </c>
      <c r="F143" s="8" t="s">
        <v>869</v>
      </c>
      <c r="G143" s="542" t="s">
        <v>78</v>
      </c>
      <c r="H143" s="598" t="s">
        <v>1605</v>
      </c>
      <c r="I143" s="507" t="s">
        <v>905</v>
      </c>
      <c r="J143" s="177" t="s">
        <v>1952</v>
      </c>
      <c r="K143" s="66" t="s">
        <v>403</v>
      </c>
      <c r="L143" s="42" t="s">
        <v>404</v>
      </c>
      <c r="M143" s="67" t="s">
        <v>252</v>
      </c>
      <c r="N143" s="68" t="s">
        <v>253</v>
      </c>
    </row>
    <row r="144" spans="2:14" ht="40.5" hidden="1" x14ac:dyDescent="0.5">
      <c r="B144" s="90">
        <v>141</v>
      </c>
      <c r="C144" s="1" t="s">
        <v>405</v>
      </c>
      <c r="D144" s="8" t="s">
        <v>1836</v>
      </c>
      <c r="E144" s="8" t="s">
        <v>869</v>
      </c>
      <c r="F144" s="8" t="s">
        <v>869</v>
      </c>
      <c r="G144" s="542" t="s">
        <v>406</v>
      </c>
      <c r="H144" s="598" t="s">
        <v>1605</v>
      </c>
      <c r="I144" s="507" t="s">
        <v>905</v>
      </c>
      <c r="J144" s="177" t="s">
        <v>1952</v>
      </c>
      <c r="K144" s="66" t="s">
        <v>407</v>
      </c>
      <c r="L144" s="42" t="s">
        <v>408</v>
      </c>
      <c r="M144" s="67" t="s">
        <v>264</v>
      </c>
      <c r="N144" s="68" t="s">
        <v>265</v>
      </c>
    </row>
    <row r="145" spans="2:14" hidden="1" x14ac:dyDescent="0.5">
      <c r="B145" s="90">
        <v>142</v>
      </c>
      <c r="C145" s="1" t="s">
        <v>409</v>
      </c>
      <c r="D145" s="8" t="s">
        <v>1836</v>
      </c>
      <c r="E145" s="8" t="s">
        <v>869</v>
      </c>
      <c r="F145" s="8" t="s">
        <v>869</v>
      </c>
      <c r="G145" s="542" t="s">
        <v>410</v>
      </c>
      <c r="H145" s="598" t="s">
        <v>1605</v>
      </c>
      <c r="I145" s="507" t="s">
        <v>905</v>
      </c>
      <c r="J145" s="177" t="s">
        <v>1952</v>
      </c>
      <c r="K145" s="66" t="s">
        <v>411</v>
      </c>
      <c r="L145" s="42"/>
      <c r="M145" s="67" t="s">
        <v>264</v>
      </c>
      <c r="N145" s="68" t="s">
        <v>265</v>
      </c>
    </row>
    <row r="146" spans="2:14" hidden="1" x14ac:dyDescent="0.5">
      <c r="B146" s="90">
        <v>143</v>
      </c>
      <c r="C146" s="1" t="s">
        <v>412</v>
      </c>
      <c r="D146" s="8" t="s">
        <v>1836</v>
      </c>
      <c r="E146" s="8" t="s">
        <v>869</v>
      </c>
      <c r="F146" s="8" t="s">
        <v>869</v>
      </c>
      <c r="G146" s="542" t="s">
        <v>410</v>
      </c>
      <c r="H146" s="598" t="s">
        <v>1605</v>
      </c>
      <c r="I146" s="507" t="s">
        <v>905</v>
      </c>
      <c r="J146" s="177" t="s">
        <v>1952</v>
      </c>
      <c r="K146" s="66" t="s">
        <v>413</v>
      </c>
      <c r="L146" s="42"/>
      <c r="M146" s="67" t="s">
        <v>264</v>
      </c>
      <c r="N146" s="68" t="s">
        <v>265</v>
      </c>
    </row>
    <row r="147" spans="2:14" hidden="1" x14ac:dyDescent="0.5">
      <c r="B147" s="90">
        <v>144</v>
      </c>
      <c r="C147" s="1" t="s">
        <v>414</v>
      </c>
      <c r="D147" s="8" t="s">
        <v>1836</v>
      </c>
      <c r="E147" s="8" t="s">
        <v>869</v>
      </c>
      <c r="F147" s="8" t="s">
        <v>869</v>
      </c>
      <c r="G147" s="542" t="s">
        <v>415</v>
      </c>
      <c r="H147" s="598" t="s">
        <v>1605</v>
      </c>
      <c r="I147" s="507" t="s">
        <v>905</v>
      </c>
      <c r="J147" s="177" t="s">
        <v>1952</v>
      </c>
      <c r="K147" s="71" t="s">
        <v>416</v>
      </c>
      <c r="L147" s="42" t="s">
        <v>417</v>
      </c>
      <c r="M147" s="67" t="s">
        <v>264</v>
      </c>
      <c r="N147" s="68" t="s">
        <v>265</v>
      </c>
    </row>
    <row r="148" spans="2:14" hidden="1" x14ac:dyDescent="0.5">
      <c r="B148" s="90">
        <v>145</v>
      </c>
      <c r="C148" s="1" t="s">
        <v>418</v>
      </c>
      <c r="D148" s="8" t="s">
        <v>1836</v>
      </c>
      <c r="E148" s="8" t="s">
        <v>869</v>
      </c>
      <c r="F148" s="8" t="s">
        <v>869</v>
      </c>
      <c r="G148" s="542" t="s">
        <v>419</v>
      </c>
      <c r="H148" s="598" t="s">
        <v>1605</v>
      </c>
      <c r="I148" s="507" t="s">
        <v>905</v>
      </c>
      <c r="J148" s="177" t="s">
        <v>1952</v>
      </c>
      <c r="K148" s="66" t="s">
        <v>420</v>
      </c>
      <c r="L148" s="42" t="s">
        <v>421</v>
      </c>
      <c r="M148" s="17" t="s">
        <v>274</v>
      </c>
      <c r="N148" s="68" t="s">
        <v>275</v>
      </c>
    </row>
    <row r="149" spans="2:14" ht="40.5" hidden="1" x14ac:dyDescent="0.5">
      <c r="B149" s="90">
        <v>146</v>
      </c>
      <c r="C149" s="1" t="s">
        <v>422</v>
      </c>
      <c r="D149" s="8" t="s">
        <v>1836</v>
      </c>
      <c r="E149" s="8" t="s">
        <v>869</v>
      </c>
      <c r="F149" s="8" t="s">
        <v>869</v>
      </c>
      <c r="G149" s="542" t="s">
        <v>423</v>
      </c>
      <c r="H149" s="598" t="s">
        <v>1600</v>
      </c>
      <c r="I149" s="507" t="s">
        <v>905</v>
      </c>
      <c r="J149" s="177" t="s">
        <v>1952</v>
      </c>
      <c r="K149" s="66" t="s">
        <v>424</v>
      </c>
      <c r="L149" s="42"/>
      <c r="M149" s="17" t="s">
        <v>274</v>
      </c>
      <c r="N149" s="68" t="s">
        <v>275</v>
      </c>
    </row>
    <row r="150" spans="2:14" hidden="1" x14ac:dyDescent="0.5">
      <c r="B150" s="90">
        <v>147</v>
      </c>
      <c r="C150" s="1" t="s">
        <v>425</v>
      </c>
      <c r="D150" s="8" t="s">
        <v>1836</v>
      </c>
      <c r="E150" s="8" t="s">
        <v>869</v>
      </c>
      <c r="F150" s="8" t="s">
        <v>869</v>
      </c>
      <c r="G150" s="542" t="s">
        <v>349</v>
      </c>
      <c r="H150" s="598" t="s">
        <v>1605</v>
      </c>
      <c r="I150" s="507" t="s">
        <v>905</v>
      </c>
      <c r="J150" s="177" t="s">
        <v>1952</v>
      </c>
      <c r="K150" s="66">
        <v>23222978</v>
      </c>
      <c r="L150" s="42" t="s">
        <v>426</v>
      </c>
      <c r="M150" s="17" t="s">
        <v>274</v>
      </c>
      <c r="N150" s="68" t="s">
        <v>275</v>
      </c>
    </row>
    <row r="151" spans="2:14" hidden="1" x14ac:dyDescent="0.5">
      <c r="B151" s="90">
        <v>148</v>
      </c>
      <c r="C151" s="1" t="s">
        <v>427</v>
      </c>
      <c r="D151" s="8" t="s">
        <v>1836</v>
      </c>
      <c r="E151" s="8" t="s">
        <v>869</v>
      </c>
      <c r="F151" s="8" t="s">
        <v>869</v>
      </c>
      <c r="G151" s="542" t="s">
        <v>184</v>
      </c>
      <c r="H151" s="598" t="s">
        <v>1605</v>
      </c>
      <c r="I151" s="507" t="s">
        <v>905</v>
      </c>
      <c r="J151" s="177" t="s">
        <v>1952</v>
      </c>
      <c r="K151" s="66">
        <v>99782498</v>
      </c>
      <c r="L151" s="42" t="s">
        <v>428</v>
      </c>
      <c r="M151" s="17" t="s">
        <v>274</v>
      </c>
      <c r="N151" s="68" t="s">
        <v>275</v>
      </c>
    </row>
    <row r="152" spans="2:14" hidden="1" x14ac:dyDescent="0.5">
      <c r="B152" s="90">
        <v>149</v>
      </c>
      <c r="C152" s="1" t="s">
        <v>429</v>
      </c>
      <c r="D152" s="8" t="s">
        <v>17</v>
      </c>
      <c r="E152" s="8" t="s">
        <v>869</v>
      </c>
      <c r="F152" s="8" t="s">
        <v>869</v>
      </c>
      <c r="G152" s="542" t="s">
        <v>430</v>
      </c>
      <c r="H152" s="598" t="s">
        <v>1605</v>
      </c>
      <c r="I152" s="507" t="s">
        <v>905</v>
      </c>
      <c r="J152" s="177" t="s">
        <v>1952</v>
      </c>
      <c r="K152" s="21">
        <v>55880252</v>
      </c>
      <c r="L152" s="62" t="s">
        <v>431</v>
      </c>
      <c r="M152" s="17" t="s">
        <v>285</v>
      </c>
      <c r="N152" s="68" t="s">
        <v>286</v>
      </c>
    </row>
    <row r="153" spans="2:14" hidden="1" x14ac:dyDescent="0.5">
      <c r="B153" s="90">
        <v>150</v>
      </c>
      <c r="C153" s="1" t="s">
        <v>432</v>
      </c>
      <c r="D153" s="8" t="s">
        <v>17</v>
      </c>
      <c r="E153" s="8" t="s">
        <v>869</v>
      </c>
      <c r="F153" s="8" t="s">
        <v>869</v>
      </c>
      <c r="G153" s="542" t="s">
        <v>433</v>
      </c>
      <c r="H153" s="598" t="s">
        <v>1600</v>
      </c>
      <c r="I153" s="507" t="s">
        <v>905</v>
      </c>
      <c r="J153" s="177" t="s">
        <v>1952</v>
      </c>
      <c r="K153" s="21">
        <v>55471736</v>
      </c>
      <c r="L153" s="62"/>
      <c r="M153" s="17" t="s">
        <v>285</v>
      </c>
      <c r="N153" s="68" t="s">
        <v>286</v>
      </c>
    </row>
    <row r="154" spans="2:14" hidden="1" x14ac:dyDescent="0.5">
      <c r="B154" s="90">
        <v>151</v>
      </c>
      <c r="C154" s="1" t="s">
        <v>434</v>
      </c>
      <c r="D154" s="8" t="s">
        <v>1836</v>
      </c>
      <c r="E154" s="8" t="s">
        <v>869</v>
      </c>
      <c r="F154" s="8" t="s">
        <v>869</v>
      </c>
      <c r="G154" s="542" t="s">
        <v>435</v>
      </c>
      <c r="H154" s="598" t="s">
        <v>1605</v>
      </c>
      <c r="I154" s="507" t="s">
        <v>905</v>
      </c>
      <c r="J154" s="177" t="s">
        <v>1952</v>
      </c>
      <c r="K154" s="21">
        <v>52942228</v>
      </c>
      <c r="L154" s="62" t="s">
        <v>436</v>
      </c>
      <c r="M154" s="17" t="s">
        <v>285</v>
      </c>
      <c r="N154" s="68" t="s">
        <v>286</v>
      </c>
    </row>
    <row r="155" spans="2:14" hidden="1" x14ac:dyDescent="0.5">
      <c r="B155" s="90">
        <v>152</v>
      </c>
      <c r="C155" s="1" t="s">
        <v>437</v>
      </c>
      <c r="D155" s="8" t="s">
        <v>1836</v>
      </c>
      <c r="E155" s="8" t="s">
        <v>869</v>
      </c>
      <c r="F155" s="8" t="s">
        <v>869</v>
      </c>
      <c r="G155" s="542" t="s">
        <v>438</v>
      </c>
      <c r="H155" s="598" t="s">
        <v>1605</v>
      </c>
      <c r="I155" s="507" t="s">
        <v>905</v>
      </c>
      <c r="J155" s="177" t="s">
        <v>1952</v>
      </c>
      <c r="K155" s="21">
        <v>23844883</v>
      </c>
      <c r="L155" s="62"/>
      <c r="M155" s="17" t="s">
        <v>285</v>
      </c>
      <c r="N155" s="68" t="s">
        <v>286</v>
      </c>
    </row>
    <row r="156" spans="2:14" hidden="1" x14ac:dyDescent="0.5">
      <c r="B156" s="90">
        <v>153</v>
      </c>
      <c r="C156" s="1" t="s">
        <v>439</v>
      </c>
      <c r="D156" s="8" t="s">
        <v>17</v>
      </c>
      <c r="E156" s="8" t="s">
        <v>869</v>
      </c>
      <c r="F156" s="8" t="s">
        <v>869</v>
      </c>
      <c r="G156" s="542" t="s">
        <v>440</v>
      </c>
      <c r="H156" s="598" t="s">
        <v>1600</v>
      </c>
      <c r="I156" s="434" t="s">
        <v>88</v>
      </c>
      <c r="J156" s="177" t="s">
        <v>1952</v>
      </c>
      <c r="K156" s="73" t="s">
        <v>441</v>
      </c>
      <c r="L156" s="42" t="s">
        <v>442</v>
      </c>
      <c r="M156" s="67" t="s">
        <v>14</v>
      </c>
      <c r="N156" s="68" t="s">
        <v>214</v>
      </c>
    </row>
    <row r="157" spans="2:14" hidden="1" x14ac:dyDescent="0.5">
      <c r="B157" s="90">
        <v>154</v>
      </c>
      <c r="C157" s="1" t="s">
        <v>443</v>
      </c>
      <c r="D157" s="8" t="s">
        <v>17</v>
      </c>
      <c r="E157" s="8" t="s">
        <v>869</v>
      </c>
      <c r="F157" s="8" t="s">
        <v>869</v>
      </c>
      <c r="G157" s="542" t="s">
        <v>444</v>
      </c>
      <c r="H157" s="598" t="s">
        <v>1600</v>
      </c>
      <c r="I157" s="434" t="s">
        <v>88</v>
      </c>
      <c r="J157" s="177" t="s">
        <v>1952</v>
      </c>
      <c r="K157" s="66">
        <v>58581123</v>
      </c>
      <c r="L157" s="42" t="s">
        <v>445</v>
      </c>
      <c r="M157" s="67" t="s">
        <v>14</v>
      </c>
      <c r="N157" s="68" t="s">
        <v>214</v>
      </c>
    </row>
    <row r="158" spans="2:14" ht="40.5" hidden="1" x14ac:dyDescent="0.5">
      <c r="B158" s="90">
        <v>155</v>
      </c>
      <c r="C158" s="1" t="s">
        <v>446</v>
      </c>
      <c r="D158" s="8" t="s">
        <v>1836</v>
      </c>
      <c r="E158" s="8" t="s">
        <v>869</v>
      </c>
      <c r="F158" s="8" t="s">
        <v>869</v>
      </c>
      <c r="G158" s="150" t="s">
        <v>447</v>
      </c>
      <c r="H158" s="598" t="s">
        <v>1600</v>
      </c>
      <c r="I158" s="434" t="s">
        <v>88</v>
      </c>
      <c r="J158" s="177" t="s">
        <v>1952</v>
      </c>
      <c r="K158" s="66">
        <v>55626675</v>
      </c>
      <c r="L158" s="42" t="s">
        <v>448</v>
      </c>
      <c r="M158" s="67" t="s">
        <v>14</v>
      </c>
      <c r="N158" s="68" t="s">
        <v>214</v>
      </c>
    </row>
    <row r="159" spans="2:14" hidden="1" x14ac:dyDescent="0.5">
      <c r="B159" s="90">
        <v>156</v>
      </c>
      <c r="C159" s="1" t="s">
        <v>449</v>
      </c>
      <c r="D159" s="8" t="s">
        <v>1836</v>
      </c>
      <c r="E159" s="8" t="s">
        <v>869</v>
      </c>
      <c r="F159" s="8" t="s">
        <v>869</v>
      </c>
      <c r="G159" s="542" t="s">
        <v>450</v>
      </c>
      <c r="H159" s="598" t="s">
        <v>1600</v>
      </c>
      <c r="I159" s="434" t="s">
        <v>88</v>
      </c>
      <c r="J159" s="177" t="s">
        <v>1952</v>
      </c>
      <c r="K159" s="66">
        <v>77916377</v>
      </c>
      <c r="L159" s="44"/>
      <c r="M159" s="67" t="s">
        <v>14</v>
      </c>
      <c r="N159" s="68" t="s">
        <v>214</v>
      </c>
    </row>
    <row r="160" spans="2:14" hidden="1" x14ac:dyDescent="0.5">
      <c r="B160" s="90">
        <v>157</v>
      </c>
      <c r="C160" s="1" t="s">
        <v>95</v>
      </c>
      <c r="D160" s="8" t="s">
        <v>17</v>
      </c>
      <c r="E160" s="8" t="s">
        <v>869</v>
      </c>
      <c r="F160" s="8" t="s">
        <v>869</v>
      </c>
      <c r="G160" s="542" t="s">
        <v>451</v>
      </c>
      <c r="H160" s="598" t="s">
        <v>1600</v>
      </c>
      <c r="I160" s="434" t="s">
        <v>88</v>
      </c>
      <c r="J160" s="177" t="s">
        <v>1952</v>
      </c>
      <c r="K160" s="66">
        <v>56884149</v>
      </c>
      <c r="L160" s="42" t="s">
        <v>452</v>
      </c>
      <c r="M160" s="67" t="s">
        <v>26</v>
      </c>
      <c r="N160" s="68" t="s">
        <v>226</v>
      </c>
    </row>
    <row r="161" spans="2:14" hidden="1" x14ac:dyDescent="0.5">
      <c r="B161" s="90">
        <v>158</v>
      </c>
      <c r="C161" s="1" t="s">
        <v>453</v>
      </c>
      <c r="D161" s="8" t="s">
        <v>1836</v>
      </c>
      <c r="E161" s="8" t="s">
        <v>869</v>
      </c>
      <c r="F161" s="8" t="s">
        <v>869</v>
      </c>
      <c r="G161" s="542" t="s">
        <v>454</v>
      </c>
      <c r="H161" s="598" t="s">
        <v>1600</v>
      </c>
      <c r="I161" s="434" t="s">
        <v>88</v>
      </c>
      <c r="J161" s="177" t="s">
        <v>1952</v>
      </c>
      <c r="K161" s="66">
        <v>55739995</v>
      </c>
      <c r="L161" s="42" t="s">
        <v>455</v>
      </c>
      <c r="M161" s="67" t="s">
        <v>26</v>
      </c>
      <c r="N161" s="68" t="s">
        <v>226</v>
      </c>
    </row>
    <row r="162" spans="2:14" hidden="1" x14ac:dyDescent="0.5">
      <c r="B162" s="90">
        <v>159</v>
      </c>
      <c r="C162" s="1" t="s">
        <v>197</v>
      </c>
      <c r="D162" s="8" t="s">
        <v>17</v>
      </c>
      <c r="E162" s="8" t="s">
        <v>869</v>
      </c>
      <c r="F162" s="8" t="s">
        <v>869</v>
      </c>
      <c r="G162" s="542" t="s">
        <v>456</v>
      </c>
      <c r="H162" s="598" t="s">
        <v>1600</v>
      </c>
      <c r="I162" s="434" t="s">
        <v>88</v>
      </c>
      <c r="J162" s="177" t="s">
        <v>1952</v>
      </c>
      <c r="K162" s="66">
        <v>22403887</v>
      </c>
      <c r="L162" s="42" t="s">
        <v>202</v>
      </c>
      <c r="M162" s="67" t="s">
        <v>26</v>
      </c>
      <c r="N162" s="68" t="s">
        <v>226</v>
      </c>
    </row>
    <row r="163" spans="2:14" ht="24.75" hidden="1" x14ac:dyDescent="0.5">
      <c r="B163" s="90">
        <v>160</v>
      </c>
      <c r="C163" s="1" t="s">
        <v>196</v>
      </c>
      <c r="D163" s="8" t="s">
        <v>17</v>
      </c>
      <c r="E163" s="8" t="s">
        <v>869</v>
      </c>
      <c r="F163" s="8" t="s">
        <v>869</v>
      </c>
      <c r="G163" s="542" t="s">
        <v>457</v>
      </c>
      <c r="H163" s="598" t="s">
        <v>1600</v>
      </c>
      <c r="I163" s="434" t="s">
        <v>88</v>
      </c>
      <c r="J163" s="177" t="s">
        <v>1952</v>
      </c>
      <c r="K163" s="66">
        <v>77707125</v>
      </c>
      <c r="L163" s="72"/>
      <c r="M163" s="67" t="s">
        <v>26</v>
      </c>
      <c r="N163" s="68" t="s">
        <v>226</v>
      </c>
    </row>
    <row r="164" spans="2:14" hidden="1" x14ac:dyDescent="0.5">
      <c r="B164" s="90">
        <v>161</v>
      </c>
      <c r="C164" s="1" t="s">
        <v>458</v>
      </c>
      <c r="D164" s="8" t="s">
        <v>1836</v>
      </c>
      <c r="E164" s="8" t="s">
        <v>867</v>
      </c>
      <c r="F164" s="8" t="s">
        <v>211</v>
      </c>
      <c r="G164" s="542" t="s">
        <v>459</v>
      </c>
      <c r="H164" s="598" t="s">
        <v>1605</v>
      </c>
      <c r="I164" s="434" t="s">
        <v>88</v>
      </c>
      <c r="J164" s="177" t="s">
        <v>1952</v>
      </c>
      <c r="K164" s="66">
        <v>91786684</v>
      </c>
      <c r="L164" s="42" t="s">
        <v>460</v>
      </c>
      <c r="M164" s="67" t="s">
        <v>32</v>
      </c>
      <c r="N164" s="68" t="s">
        <v>239</v>
      </c>
    </row>
    <row r="165" spans="2:14" hidden="1" x14ac:dyDescent="0.5">
      <c r="B165" s="90">
        <v>162</v>
      </c>
      <c r="C165" s="1" t="s">
        <v>461</v>
      </c>
      <c r="D165" s="8" t="s">
        <v>17</v>
      </c>
      <c r="E165" s="8" t="s">
        <v>868</v>
      </c>
      <c r="F165" s="8" t="s">
        <v>211</v>
      </c>
      <c r="G165" s="542" t="s">
        <v>462</v>
      </c>
      <c r="H165" s="598" t="s">
        <v>1600</v>
      </c>
      <c r="I165" s="434" t="s">
        <v>88</v>
      </c>
      <c r="J165" s="177" t="s">
        <v>1952</v>
      </c>
      <c r="K165" s="66">
        <v>95797508</v>
      </c>
      <c r="L165" s="42" t="s">
        <v>463</v>
      </c>
      <c r="M165" s="67" t="s">
        <v>32</v>
      </c>
      <c r="N165" s="68" t="s">
        <v>239</v>
      </c>
    </row>
    <row r="166" spans="2:14" hidden="1" x14ac:dyDescent="0.5">
      <c r="B166" s="90">
        <v>163</v>
      </c>
      <c r="C166" s="1" t="s">
        <v>464</v>
      </c>
      <c r="D166" s="8" t="s">
        <v>17</v>
      </c>
      <c r="E166" s="8" t="s">
        <v>869</v>
      </c>
      <c r="F166" s="8" t="s">
        <v>869</v>
      </c>
      <c r="G166" s="542" t="s">
        <v>465</v>
      </c>
      <c r="H166" s="598" t="s">
        <v>1605</v>
      </c>
      <c r="I166" s="434" t="s">
        <v>88</v>
      </c>
      <c r="J166" s="177" t="s">
        <v>1952</v>
      </c>
      <c r="K166" s="66">
        <v>98883932</v>
      </c>
      <c r="L166" s="42" t="s">
        <v>466</v>
      </c>
      <c r="M166" s="67" t="s">
        <v>32</v>
      </c>
      <c r="N166" s="68" t="s">
        <v>239</v>
      </c>
    </row>
    <row r="167" spans="2:14" hidden="1" x14ac:dyDescent="0.5">
      <c r="B167" s="90">
        <v>164</v>
      </c>
      <c r="C167" s="1" t="s">
        <v>467</v>
      </c>
      <c r="D167" s="8" t="s">
        <v>1836</v>
      </c>
      <c r="E167" s="8" t="s">
        <v>869</v>
      </c>
      <c r="F167" s="8" t="s">
        <v>869</v>
      </c>
      <c r="G167" s="542" t="s">
        <v>468</v>
      </c>
      <c r="H167" s="598" t="s">
        <v>1600</v>
      </c>
      <c r="I167" s="434" t="s">
        <v>88</v>
      </c>
      <c r="J167" s="177" t="s">
        <v>1952</v>
      </c>
      <c r="K167" s="66">
        <v>59434730</v>
      </c>
      <c r="L167" s="42" t="s">
        <v>469</v>
      </c>
      <c r="M167" s="67" t="s">
        <v>32</v>
      </c>
      <c r="N167" s="68" t="s">
        <v>239</v>
      </c>
    </row>
    <row r="168" spans="2:14" hidden="1" x14ac:dyDescent="0.5">
      <c r="B168" s="90">
        <v>165</v>
      </c>
      <c r="C168" s="1" t="s">
        <v>470</v>
      </c>
      <c r="D168" s="8" t="s">
        <v>1836</v>
      </c>
      <c r="E168" s="8" t="s">
        <v>869</v>
      </c>
      <c r="F168" s="8" t="s">
        <v>869</v>
      </c>
      <c r="G168" s="542" t="s">
        <v>471</v>
      </c>
      <c r="H168" s="598" t="s">
        <v>1605</v>
      </c>
      <c r="I168" s="434" t="s">
        <v>88</v>
      </c>
      <c r="J168" s="177" t="s">
        <v>1952</v>
      </c>
      <c r="K168" s="66">
        <v>54344253</v>
      </c>
      <c r="L168" s="42"/>
      <c r="M168" s="67" t="s">
        <v>252</v>
      </c>
      <c r="N168" s="68" t="s">
        <v>253</v>
      </c>
    </row>
    <row r="169" spans="2:14" hidden="1" x14ac:dyDescent="0.5">
      <c r="B169" s="90">
        <v>166</v>
      </c>
      <c r="C169" s="1" t="s">
        <v>472</v>
      </c>
      <c r="D169" s="8" t="s">
        <v>1836</v>
      </c>
      <c r="E169" s="8" t="s">
        <v>869</v>
      </c>
      <c r="F169" s="8" t="s">
        <v>869</v>
      </c>
      <c r="G169" s="542" t="s">
        <v>473</v>
      </c>
      <c r="H169" s="598" t="s">
        <v>1605</v>
      </c>
      <c r="I169" s="434" t="s">
        <v>88</v>
      </c>
      <c r="J169" s="177" t="s">
        <v>1952</v>
      </c>
      <c r="K169" s="66">
        <v>55945422</v>
      </c>
      <c r="L169" s="42"/>
      <c r="M169" s="67" t="s">
        <v>252</v>
      </c>
      <c r="N169" s="68" t="s">
        <v>253</v>
      </c>
    </row>
    <row r="170" spans="2:14" hidden="1" x14ac:dyDescent="0.5">
      <c r="B170" s="90">
        <v>167</v>
      </c>
      <c r="C170" s="1" t="s">
        <v>474</v>
      </c>
      <c r="D170" s="8" t="s">
        <v>1836</v>
      </c>
      <c r="E170" s="8" t="s">
        <v>869</v>
      </c>
      <c r="F170" s="8" t="s">
        <v>869</v>
      </c>
      <c r="G170" s="542" t="s">
        <v>475</v>
      </c>
      <c r="H170" s="598" t="s">
        <v>1605</v>
      </c>
      <c r="I170" s="434" t="s">
        <v>88</v>
      </c>
      <c r="J170" s="177" t="s">
        <v>1952</v>
      </c>
      <c r="K170" s="66">
        <v>97690418</v>
      </c>
      <c r="L170" s="42"/>
      <c r="M170" s="67" t="s">
        <v>252</v>
      </c>
      <c r="N170" s="68" t="s">
        <v>253</v>
      </c>
    </row>
    <row r="171" spans="2:14" hidden="1" x14ac:dyDescent="0.5">
      <c r="B171" s="90">
        <v>168</v>
      </c>
      <c r="C171" s="1" t="s">
        <v>476</v>
      </c>
      <c r="D171" s="8" t="s">
        <v>1836</v>
      </c>
      <c r="E171" s="8" t="s">
        <v>869</v>
      </c>
      <c r="F171" s="8" t="s">
        <v>869</v>
      </c>
      <c r="G171" s="542" t="s">
        <v>477</v>
      </c>
      <c r="H171" s="598" t="s">
        <v>1605</v>
      </c>
      <c r="I171" s="434" t="s">
        <v>88</v>
      </c>
      <c r="J171" s="177" t="s">
        <v>1952</v>
      </c>
      <c r="K171" s="66">
        <v>22368546</v>
      </c>
      <c r="L171" s="42" t="s">
        <v>478</v>
      </c>
      <c r="M171" s="67" t="s">
        <v>252</v>
      </c>
      <c r="N171" s="68" t="s">
        <v>253</v>
      </c>
    </row>
    <row r="172" spans="2:14" hidden="1" x14ac:dyDescent="0.5">
      <c r="B172" s="90">
        <v>169</v>
      </c>
      <c r="C172" s="2" t="s">
        <v>479</v>
      </c>
      <c r="D172" s="8" t="s">
        <v>17</v>
      </c>
      <c r="E172" s="8" t="s">
        <v>869</v>
      </c>
      <c r="F172" s="8" t="s">
        <v>869</v>
      </c>
      <c r="G172" s="542" t="s">
        <v>477</v>
      </c>
      <c r="H172" s="598" t="s">
        <v>1605</v>
      </c>
      <c r="I172" s="435" t="s">
        <v>88</v>
      </c>
      <c r="J172" s="177" t="s">
        <v>1952</v>
      </c>
      <c r="K172" s="74" t="s">
        <v>480</v>
      </c>
      <c r="L172" s="62"/>
      <c r="M172" s="67" t="s">
        <v>264</v>
      </c>
      <c r="N172" s="68" t="s">
        <v>265</v>
      </c>
    </row>
    <row r="173" spans="2:14" hidden="1" x14ac:dyDescent="0.5">
      <c r="B173" s="90">
        <v>170</v>
      </c>
      <c r="C173" s="2" t="s">
        <v>481</v>
      </c>
      <c r="D173" s="8" t="s">
        <v>1836</v>
      </c>
      <c r="E173" s="8" t="s">
        <v>869</v>
      </c>
      <c r="F173" s="8" t="s">
        <v>869</v>
      </c>
      <c r="G173" s="542" t="s">
        <v>473</v>
      </c>
      <c r="H173" s="598" t="s">
        <v>1605</v>
      </c>
      <c r="I173" s="435" t="s">
        <v>88</v>
      </c>
      <c r="J173" s="177" t="s">
        <v>1952</v>
      </c>
      <c r="K173" s="71">
        <v>56809914</v>
      </c>
      <c r="L173" s="62"/>
      <c r="M173" s="67" t="s">
        <v>264</v>
      </c>
      <c r="N173" s="68" t="s">
        <v>265</v>
      </c>
    </row>
    <row r="174" spans="2:14" hidden="1" x14ac:dyDescent="0.5">
      <c r="B174" s="90">
        <v>171</v>
      </c>
      <c r="C174" s="2" t="s">
        <v>482</v>
      </c>
      <c r="D174" s="8" t="s">
        <v>17</v>
      </c>
      <c r="E174" s="8" t="s">
        <v>869</v>
      </c>
      <c r="F174" s="8" t="s">
        <v>869</v>
      </c>
      <c r="G174" s="542" t="s">
        <v>475</v>
      </c>
      <c r="H174" s="598" t="s">
        <v>1605</v>
      </c>
      <c r="I174" s="435" t="s">
        <v>88</v>
      </c>
      <c r="J174" s="177" t="s">
        <v>1952</v>
      </c>
      <c r="K174" s="71">
        <v>99994940</v>
      </c>
      <c r="L174" s="62"/>
      <c r="M174" s="67" t="s">
        <v>264</v>
      </c>
      <c r="N174" s="68" t="s">
        <v>265</v>
      </c>
    </row>
    <row r="175" spans="2:14" hidden="1" x14ac:dyDescent="0.5">
      <c r="B175" s="90">
        <v>172</v>
      </c>
      <c r="C175" s="2" t="s">
        <v>483</v>
      </c>
      <c r="D175" s="8" t="s">
        <v>1836</v>
      </c>
      <c r="E175" s="8" t="s">
        <v>869</v>
      </c>
      <c r="F175" s="8" t="s">
        <v>869</v>
      </c>
      <c r="G175" s="542" t="s">
        <v>484</v>
      </c>
      <c r="H175" s="598" t="s">
        <v>1605</v>
      </c>
      <c r="I175" s="435" t="s">
        <v>88</v>
      </c>
      <c r="J175" s="177" t="s">
        <v>1952</v>
      </c>
      <c r="K175" s="71">
        <v>95048859</v>
      </c>
      <c r="L175" s="62" t="s">
        <v>485</v>
      </c>
      <c r="M175" s="67" t="s">
        <v>264</v>
      </c>
      <c r="N175" s="68" t="s">
        <v>265</v>
      </c>
    </row>
    <row r="176" spans="2:14" hidden="1" x14ac:dyDescent="0.5">
      <c r="B176" s="90">
        <v>173</v>
      </c>
      <c r="C176" s="1" t="s">
        <v>486</v>
      </c>
      <c r="D176" s="8" t="s">
        <v>17</v>
      </c>
      <c r="E176" s="8" t="s">
        <v>869</v>
      </c>
      <c r="F176" s="8" t="s">
        <v>869</v>
      </c>
      <c r="G176" s="542" t="s">
        <v>487</v>
      </c>
      <c r="H176" s="598" t="s">
        <v>1605</v>
      </c>
      <c r="I176" s="435" t="s">
        <v>88</v>
      </c>
      <c r="J176" s="177" t="s">
        <v>1952</v>
      </c>
      <c r="K176" s="21">
        <v>52204447</v>
      </c>
      <c r="L176" s="62" t="s">
        <v>488</v>
      </c>
      <c r="M176" s="17" t="s">
        <v>274</v>
      </c>
      <c r="N176" s="68" t="s">
        <v>275</v>
      </c>
    </row>
    <row r="177" spans="2:14" hidden="1" x14ac:dyDescent="0.5">
      <c r="B177" s="90">
        <v>174</v>
      </c>
      <c r="C177" s="1" t="s">
        <v>489</v>
      </c>
      <c r="D177" s="8" t="s">
        <v>1836</v>
      </c>
      <c r="E177" s="8" t="s">
        <v>869</v>
      </c>
      <c r="F177" s="8" t="s">
        <v>869</v>
      </c>
      <c r="G177" s="542" t="s">
        <v>490</v>
      </c>
      <c r="H177" s="598" t="s">
        <v>1605</v>
      </c>
      <c r="I177" s="435" t="s">
        <v>88</v>
      </c>
      <c r="J177" s="177" t="s">
        <v>1952</v>
      </c>
      <c r="K177" s="21">
        <v>22990968</v>
      </c>
      <c r="L177" s="62" t="s">
        <v>491</v>
      </c>
      <c r="M177" s="17" t="s">
        <v>274</v>
      </c>
      <c r="N177" s="68" t="s">
        <v>275</v>
      </c>
    </row>
    <row r="178" spans="2:14" hidden="1" x14ac:dyDescent="0.5">
      <c r="B178" s="90">
        <v>175</v>
      </c>
      <c r="C178" s="1" t="s">
        <v>492</v>
      </c>
      <c r="D178" s="8" t="s">
        <v>1836</v>
      </c>
      <c r="E178" s="36" t="s">
        <v>1073</v>
      </c>
      <c r="F178" s="8" t="s">
        <v>211</v>
      </c>
      <c r="G178" s="542" t="s">
        <v>493</v>
      </c>
      <c r="H178" s="598" t="s">
        <v>1605</v>
      </c>
      <c r="I178" s="435" t="s">
        <v>88</v>
      </c>
      <c r="J178" s="177" t="s">
        <v>1952</v>
      </c>
      <c r="K178" s="27" t="s">
        <v>494</v>
      </c>
      <c r="L178" s="62" t="s">
        <v>495</v>
      </c>
      <c r="M178" s="17" t="s">
        <v>274</v>
      </c>
      <c r="N178" s="68" t="s">
        <v>275</v>
      </c>
    </row>
    <row r="179" spans="2:14" hidden="1" x14ac:dyDescent="0.5">
      <c r="B179" s="90">
        <v>176</v>
      </c>
      <c r="C179" s="1" t="s">
        <v>496</v>
      </c>
      <c r="D179" s="8" t="s">
        <v>17</v>
      </c>
      <c r="E179" s="8" t="s">
        <v>869</v>
      </c>
      <c r="F179" s="8" t="s">
        <v>869</v>
      </c>
      <c r="G179" s="542" t="s">
        <v>497</v>
      </c>
      <c r="H179" s="598" t="s">
        <v>1605</v>
      </c>
      <c r="I179" s="435" t="s">
        <v>88</v>
      </c>
      <c r="J179" s="177" t="s">
        <v>1952</v>
      </c>
      <c r="K179" s="21">
        <v>77809907</v>
      </c>
      <c r="L179" s="62" t="s">
        <v>498</v>
      </c>
      <c r="M179" s="17" t="s">
        <v>274</v>
      </c>
      <c r="N179" s="68" t="s">
        <v>275</v>
      </c>
    </row>
    <row r="180" spans="2:14" hidden="1" x14ac:dyDescent="0.5">
      <c r="B180" s="90">
        <v>177</v>
      </c>
      <c r="C180" s="3" t="s">
        <v>499</v>
      </c>
      <c r="D180" s="8" t="s">
        <v>17</v>
      </c>
      <c r="E180" s="8" t="s">
        <v>869</v>
      </c>
      <c r="F180" s="8" t="s">
        <v>869</v>
      </c>
      <c r="G180" s="543" t="s">
        <v>493</v>
      </c>
      <c r="H180" s="598" t="s">
        <v>1605</v>
      </c>
      <c r="I180" s="436" t="s">
        <v>88</v>
      </c>
      <c r="J180" s="177" t="s">
        <v>1952</v>
      </c>
      <c r="K180" s="21">
        <v>55994584</v>
      </c>
      <c r="L180" s="43" t="s">
        <v>500</v>
      </c>
      <c r="M180" s="17" t="s">
        <v>285</v>
      </c>
      <c r="N180" s="68" t="s">
        <v>286</v>
      </c>
    </row>
    <row r="181" spans="2:14" hidden="1" x14ac:dyDescent="0.5">
      <c r="B181" s="90">
        <v>178</v>
      </c>
      <c r="C181" s="3" t="s">
        <v>501</v>
      </c>
      <c r="D181" s="8" t="s">
        <v>17</v>
      </c>
      <c r="E181" s="8" t="s">
        <v>869</v>
      </c>
      <c r="F181" s="8" t="s">
        <v>869</v>
      </c>
      <c r="G181" s="543" t="s">
        <v>490</v>
      </c>
      <c r="H181" s="598" t="s">
        <v>1605</v>
      </c>
      <c r="I181" s="436" t="s">
        <v>88</v>
      </c>
      <c r="J181" s="177" t="s">
        <v>1952</v>
      </c>
      <c r="K181" s="21">
        <v>22154134</v>
      </c>
      <c r="L181" s="43" t="s">
        <v>502</v>
      </c>
      <c r="M181" s="17" t="s">
        <v>285</v>
      </c>
      <c r="N181" s="68" t="s">
        <v>286</v>
      </c>
    </row>
    <row r="182" spans="2:14" hidden="1" x14ac:dyDescent="0.5">
      <c r="B182" s="90">
        <v>179</v>
      </c>
      <c r="C182" s="3" t="s">
        <v>503</v>
      </c>
      <c r="D182" s="8" t="s">
        <v>1836</v>
      </c>
      <c r="E182" s="8" t="s">
        <v>869</v>
      </c>
      <c r="F182" s="8" t="s">
        <v>869</v>
      </c>
      <c r="G182" s="543" t="s">
        <v>490</v>
      </c>
      <c r="H182" s="598" t="s">
        <v>1605</v>
      </c>
      <c r="I182" s="436" t="s">
        <v>88</v>
      </c>
      <c r="J182" s="177" t="s">
        <v>1952</v>
      </c>
      <c r="K182" s="27" t="s">
        <v>504</v>
      </c>
      <c r="L182" s="43" t="s">
        <v>505</v>
      </c>
      <c r="M182" s="17" t="s">
        <v>285</v>
      </c>
      <c r="N182" s="68" t="s">
        <v>286</v>
      </c>
    </row>
    <row r="183" spans="2:14" hidden="1" x14ac:dyDescent="0.5">
      <c r="B183" s="90">
        <v>180</v>
      </c>
      <c r="C183" s="3" t="s">
        <v>506</v>
      </c>
      <c r="D183" s="8" t="s">
        <v>17</v>
      </c>
      <c r="E183" s="8" t="s">
        <v>869</v>
      </c>
      <c r="F183" s="8" t="s">
        <v>869</v>
      </c>
      <c r="G183" s="543" t="s">
        <v>493</v>
      </c>
      <c r="H183" s="598" t="s">
        <v>1605</v>
      </c>
      <c r="I183" s="436" t="s">
        <v>88</v>
      </c>
      <c r="J183" s="177" t="s">
        <v>1952</v>
      </c>
      <c r="K183" s="27" t="s">
        <v>507</v>
      </c>
      <c r="L183" s="43" t="s">
        <v>508</v>
      </c>
      <c r="M183" s="17" t="s">
        <v>285</v>
      </c>
      <c r="N183" s="68" t="s">
        <v>286</v>
      </c>
    </row>
    <row r="184" spans="2:14" hidden="1" x14ac:dyDescent="0.5">
      <c r="B184" s="90">
        <v>181</v>
      </c>
      <c r="C184" s="1" t="s">
        <v>509</v>
      </c>
      <c r="D184" s="8" t="s">
        <v>17</v>
      </c>
      <c r="E184" s="8" t="s">
        <v>869</v>
      </c>
      <c r="F184" s="8" t="s">
        <v>869</v>
      </c>
      <c r="G184" s="542" t="s">
        <v>368</v>
      </c>
      <c r="H184" s="598" t="s">
        <v>1600</v>
      </c>
      <c r="I184" s="434" t="s">
        <v>102</v>
      </c>
      <c r="J184" s="177" t="s">
        <v>1952</v>
      </c>
      <c r="K184" s="66">
        <v>22578249</v>
      </c>
      <c r="L184" s="42" t="s">
        <v>510</v>
      </c>
      <c r="M184" s="67" t="s">
        <v>14</v>
      </c>
      <c r="N184" s="68" t="s">
        <v>511</v>
      </c>
    </row>
    <row r="185" spans="2:14" hidden="1" x14ac:dyDescent="0.5">
      <c r="B185" s="90">
        <v>182</v>
      </c>
      <c r="C185" s="1" t="s">
        <v>512</v>
      </c>
      <c r="D185" s="8" t="s">
        <v>17</v>
      </c>
      <c r="E185" s="8" t="s">
        <v>869</v>
      </c>
      <c r="F185" s="8" t="s">
        <v>869</v>
      </c>
      <c r="G185" s="542" t="s">
        <v>513</v>
      </c>
      <c r="H185" s="598" t="s">
        <v>1600</v>
      </c>
      <c r="I185" s="434" t="s">
        <v>102</v>
      </c>
      <c r="J185" s="177" t="s">
        <v>1952</v>
      </c>
      <c r="K185" s="66">
        <v>55796979</v>
      </c>
      <c r="L185" s="44"/>
      <c r="M185" s="67" t="s">
        <v>14</v>
      </c>
      <c r="N185" s="68" t="s">
        <v>511</v>
      </c>
    </row>
    <row r="186" spans="2:14" ht="40.5" hidden="1" x14ac:dyDescent="0.5">
      <c r="B186" s="90">
        <v>183</v>
      </c>
      <c r="C186" s="1" t="s">
        <v>514</v>
      </c>
      <c r="D186" s="8" t="s">
        <v>17</v>
      </c>
      <c r="E186" s="8" t="s">
        <v>869</v>
      </c>
      <c r="F186" s="8" t="s">
        <v>869</v>
      </c>
      <c r="G186" s="542" t="s">
        <v>54</v>
      </c>
      <c r="H186" s="598" t="s">
        <v>1600</v>
      </c>
      <c r="I186" s="434" t="s">
        <v>102</v>
      </c>
      <c r="J186" s="177" t="s">
        <v>1952</v>
      </c>
      <c r="K186" s="73" t="s">
        <v>515</v>
      </c>
      <c r="L186" s="44"/>
      <c r="M186" s="67" t="s">
        <v>14</v>
      </c>
      <c r="N186" s="68" t="s">
        <v>511</v>
      </c>
    </row>
    <row r="187" spans="2:14" hidden="1" x14ac:dyDescent="0.5">
      <c r="B187" s="90">
        <v>184</v>
      </c>
      <c r="C187" s="1" t="s">
        <v>516</v>
      </c>
      <c r="D187" s="8" t="s">
        <v>17</v>
      </c>
      <c r="E187" s="8" t="s">
        <v>869</v>
      </c>
      <c r="F187" s="8" t="s">
        <v>869</v>
      </c>
      <c r="G187" s="542" t="s">
        <v>216</v>
      </c>
      <c r="H187" s="598" t="s">
        <v>1600</v>
      </c>
      <c r="I187" s="434" t="s">
        <v>102</v>
      </c>
      <c r="J187" s="177" t="s">
        <v>1952</v>
      </c>
      <c r="K187" s="73" t="s">
        <v>517</v>
      </c>
      <c r="L187" s="42" t="s">
        <v>518</v>
      </c>
      <c r="M187" s="67" t="s">
        <v>14</v>
      </c>
      <c r="N187" s="68" t="s">
        <v>511</v>
      </c>
    </row>
    <row r="188" spans="2:14" hidden="1" x14ac:dyDescent="0.5">
      <c r="B188" s="90">
        <v>185</v>
      </c>
      <c r="C188" s="1" t="s">
        <v>519</v>
      </c>
      <c r="D188" s="8" t="s">
        <v>1836</v>
      </c>
      <c r="E188" s="8" t="s">
        <v>869</v>
      </c>
      <c r="F188" s="8" t="s">
        <v>869</v>
      </c>
      <c r="G188" s="542" t="s">
        <v>520</v>
      </c>
      <c r="H188" s="598" t="s">
        <v>1600</v>
      </c>
      <c r="I188" s="434" t="s">
        <v>102</v>
      </c>
      <c r="J188" s="177" t="s">
        <v>1952</v>
      </c>
      <c r="K188" s="66">
        <v>55646660</v>
      </c>
      <c r="L188" s="42" t="s">
        <v>521</v>
      </c>
      <c r="M188" s="67" t="s">
        <v>26</v>
      </c>
      <c r="N188" s="68" t="s">
        <v>522</v>
      </c>
    </row>
    <row r="189" spans="2:14" ht="24.75" hidden="1" x14ac:dyDescent="0.5">
      <c r="B189" s="90">
        <v>186</v>
      </c>
      <c r="C189" s="1" t="s">
        <v>523</v>
      </c>
      <c r="D189" s="8" t="s">
        <v>1836</v>
      </c>
      <c r="E189" s="8" t="s">
        <v>869</v>
      </c>
      <c r="F189" s="8" t="s">
        <v>869</v>
      </c>
      <c r="G189" s="542" t="s">
        <v>524</v>
      </c>
      <c r="H189" s="598" t="s">
        <v>1600</v>
      </c>
      <c r="I189" s="434" t="s">
        <v>102</v>
      </c>
      <c r="J189" s="177" t="s">
        <v>1952</v>
      </c>
      <c r="K189" s="66">
        <v>22864656</v>
      </c>
      <c r="L189" s="72"/>
      <c r="M189" s="67" t="s">
        <v>26</v>
      </c>
      <c r="N189" s="68" t="s">
        <v>522</v>
      </c>
    </row>
    <row r="190" spans="2:14" hidden="1" x14ac:dyDescent="0.5">
      <c r="B190" s="90">
        <v>187</v>
      </c>
      <c r="C190" s="1" t="s">
        <v>113</v>
      </c>
      <c r="D190" s="8" t="s">
        <v>17</v>
      </c>
      <c r="E190" s="8" t="s">
        <v>869</v>
      </c>
      <c r="F190" s="8" t="s">
        <v>869</v>
      </c>
      <c r="G190" s="542" t="s">
        <v>525</v>
      </c>
      <c r="H190" s="598" t="s">
        <v>1600</v>
      </c>
      <c r="I190" s="434" t="s">
        <v>102</v>
      </c>
      <c r="J190" s="177" t="s">
        <v>1952</v>
      </c>
      <c r="K190" s="66">
        <v>22255548</v>
      </c>
      <c r="L190" s="42" t="s">
        <v>526</v>
      </c>
      <c r="M190" s="67" t="s">
        <v>26</v>
      </c>
      <c r="N190" s="68" t="s">
        <v>522</v>
      </c>
    </row>
    <row r="191" spans="2:14" ht="24.75" hidden="1" x14ac:dyDescent="0.5">
      <c r="B191" s="90">
        <v>188</v>
      </c>
      <c r="C191" s="1" t="s">
        <v>527</v>
      </c>
      <c r="D191" s="8" t="s">
        <v>17</v>
      </c>
      <c r="E191" s="8" t="s">
        <v>869</v>
      </c>
      <c r="F191" s="8" t="s">
        <v>869</v>
      </c>
      <c r="G191" s="542" t="s">
        <v>528</v>
      </c>
      <c r="H191" s="598" t="s">
        <v>1600</v>
      </c>
      <c r="I191" s="434" t="s">
        <v>102</v>
      </c>
      <c r="J191" s="177" t="s">
        <v>1952</v>
      </c>
      <c r="K191" s="66">
        <v>23811435</v>
      </c>
      <c r="L191" s="72"/>
      <c r="M191" s="67" t="s">
        <v>26</v>
      </c>
      <c r="N191" s="68" t="s">
        <v>522</v>
      </c>
    </row>
    <row r="192" spans="2:14" hidden="1" x14ac:dyDescent="0.5">
      <c r="B192" s="90">
        <v>189</v>
      </c>
      <c r="C192" s="1" t="s">
        <v>529</v>
      </c>
      <c r="D192" s="8" t="s">
        <v>17</v>
      </c>
      <c r="E192" s="8" t="s">
        <v>869</v>
      </c>
      <c r="F192" s="8" t="s">
        <v>869</v>
      </c>
      <c r="G192" s="542" t="s">
        <v>530</v>
      </c>
      <c r="H192" s="598" t="s">
        <v>1605</v>
      </c>
      <c r="I192" s="434" t="s">
        <v>102</v>
      </c>
      <c r="J192" s="177" t="s">
        <v>1952</v>
      </c>
      <c r="K192" s="66">
        <v>99765439</v>
      </c>
      <c r="L192" s="42" t="s">
        <v>531</v>
      </c>
      <c r="M192" s="67" t="s">
        <v>32</v>
      </c>
      <c r="N192" s="68" t="s">
        <v>239</v>
      </c>
    </row>
    <row r="193" spans="2:14" hidden="1" x14ac:dyDescent="0.5">
      <c r="B193" s="90">
        <v>190</v>
      </c>
      <c r="C193" s="1" t="s">
        <v>532</v>
      </c>
      <c r="D193" s="8" t="s">
        <v>1836</v>
      </c>
      <c r="E193" s="8" t="s">
        <v>869</v>
      </c>
      <c r="F193" s="8" t="s">
        <v>869</v>
      </c>
      <c r="G193" s="542" t="s">
        <v>326</v>
      </c>
      <c r="H193" s="598" t="s">
        <v>1605</v>
      </c>
      <c r="I193" s="434" t="s">
        <v>102</v>
      </c>
      <c r="J193" s="177" t="s">
        <v>1952</v>
      </c>
      <c r="K193" s="66">
        <v>55082472</v>
      </c>
      <c r="L193" s="42" t="s">
        <v>533</v>
      </c>
      <c r="M193" s="67" t="s">
        <v>32</v>
      </c>
      <c r="N193" s="68" t="s">
        <v>239</v>
      </c>
    </row>
    <row r="194" spans="2:14" hidden="1" x14ac:dyDescent="0.5">
      <c r="B194" s="90">
        <v>191</v>
      </c>
      <c r="C194" s="1" t="s">
        <v>534</v>
      </c>
      <c r="D194" s="8" t="s">
        <v>1836</v>
      </c>
      <c r="E194" s="8" t="s">
        <v>869</v>
      </c>
      <c r="F194" s="8" t="s">
        <v>869</v>
      </c>
      <c r="G194" s="542" t="s">
        <v>535</v>
      </c>
      <c r="H194" s="598" t="s">
        <v>1605</v>
      </c>
      <c r="I194" s="434" t="s">
        <v>102</v>
      </c>
      <c r="J194" s="177" t="s">
        <v>1952</v>
      </c>
      <c r="K194" s="66">
        <v>99793915</v>
      </c>
      <c r="L194" s="42" t="s">
        <v>536</v>
      </c>
      <c r="M194" s="67" t="s">
        <v>32</v>
      </c>
      <c r="N194" s="68" t="s">
        <v>239</v>
      </c>
    </row>
    <row r="195" spans="2:14" hidden="1" x14ac:dyDescent="0.5">
      <c r="B195" s="90">
        <v>192</v>
      </c>
      <c r="C195" s="1" t="s">
        <v>537</v>
      </c>
      <c r="D195" s="8" t="s">
        <v>1836</v>
      </c>
      <c r="E195" s="8" t="s">
        <v>869</v>
      </c>
      <c r="F195" s="8" t="s">
        <v>869</v>
      </c>
      <c r="G195" s="542" t="s">
        <v>538</v>
      </c>
      <c r="H195" s="598" t="s">
        <v>1605</v>
      </c>
      <c r="I195" s="434" t="s">
        <v>102</v>
      </c>
      <c r="J195" s="177" t="s">
        <v>1952</v>
      </c>
      <c r="K195" s="66">
        <v>22000134</v>
      </c>
      <c r="L195" s="42" t="s">
        <v>539</v>
      </c>
      <c r="M195" s="67" t="s">
        <v>32</v>
      </c>
      <c r="N195" s="68" t="s">
        <v>239</v>
      </c>
    </row>
    <row r="196" spans="2:14" hidden="1" x14ac:dyDescent="0.5">
      <c r="B196" s="90">
        <v>193</v>
      </c>
      <c r="C196" s="1" t="s">
        <v>540</v>
      </c>
      <c r="D196" s="8" t="s">
        <v>1836</v>
      </c>
      <c r="E196" s="8" t="s">
        <v>869</v>
      </c>
      <c r="F196" s="8" t="s">
        <v>869</v>
      </c>
      <c r="G196" s="542" t="s">
        <v>250</v>
      </c>
      <c r="H196" s="598" t="s">
        <v>1605</v>
      </c>
      <c r="I196" s="434" t="s">
        <v>102</v>
      </c>
      <c r="J196" s="177" t="s">
        <v>1952</v>
      </c>
      <c r="K196" s="66"/>
      <c r="L196" s="42"/>
      <c r="M196" s="75" t="s">
        <v>252</v>
      </c>
      <c r="N196" s="68" t="s">
        <v>253</v>
      </c>
    </row>
    <row r="197" spans="2:14" hidden="1" x14ac:dyDescent="0.5">
      <c r="B197" s="90">
        <v>194</v>
      </c>
      <c r="C197" s="1" t="s">
        <v>541</v>
      </c>
      <c r="D197" s="8" t="s">
        <v>1836</v>
      </c>
      <c r="E197" s="8" t="s">
        <v>869</v>
      </c>
      <c r="F197" s="8" t="s">
        <v>869</v>
      </c>
      <c r="G197" s="542" t="s">
        <v>542</v>
      </c>
      <c r="H197" s="598" t="s">
        <v>1605</v>
      </c>
      <c r="I197" s="434" t="s">
        <v>102</v>
      </c>
      <c r="J197" s="177" t="s">
        <v>1952</v>
      </c>
      <c r="K197" s="66"/>
      <c r="L197" s="42"/>
      <c r="M197" s="75" t="s">
        <v>252</v>
      </c>
      <c r="N197" s="68" t="s">
        <v>253</v>
      </c>
    </row>
    <row r="198" spans="2:14" hidden="1" x14ac:dyDescent="0.5">
      <c r="B198" s="90">
        <v>195</v>
      </c>
      <c r="C198" s="1" t="s">
        <v>543</v>
      </c>
      <c r="D198" s="8" t="s">
        <v>1836</v>
      </c>
      <c r="E198" s="8" t="s">
        <v>869</v>
      </c>
      <c r="F198" s="8" t="s">
        <v>869</v>
      </c>
      <c r="G198" s="542" t="s">
        <v>329</v>
      </c>
      <c r="H198" s="598" t="s">
        <v>1605</v>
      </c>
      <c r="I198" s="434" t="s">
        <v>102</v>
      </c>
      <c r="J198" s="177" t="s">
        <v>1952</v>
      </c>
      <c r="K198" s="66">
        <v>22584529</v>
      </c>
      <c r="L198" s="42" t="s">
        <v>544</v>
      </c>
      <c r="M198" s="75" t="s">
        <v>252</v>
      </c>
      <c r="N198" s="68" t="s">
        <v>253</v>
      </c>
    </row>
    <row r="199" spans="2:14" hidden="1" x14ac:dyDescent="0.5">
      <c r="B199" s="90">
        <v>196</v>
      </c>
      <c r="C199" s="1" t="s">
        <v>545</v>
      </c>
      <c r="D199" s="8" t="s">
        <v>17</v>
      </c>
      <c r="E199" s="8" t="s">
        <v>869</v>
      </c>
      <c r="F199" s="8" t="s">
        <v>869</v>
      </c>
      <c r="G199" s="542" t="s">
        <v>546</v>
      </c>
      <c r="H199" s="598" t="s">
        <v>1605</v>
      </c>
      <c r="I199" s="434" t="s">
        <v>102</v>
      </c>
      <c r="J199" s="177" t="s">
        <v>1952</v>
      </c>
      <c r="K199" s="66">
        <v>59682358</v>
      </c>
      <c r="L199" s="42" t="s">
        <v>547</v>
      </c>
      <c r="M199" s="75" t="s">
        <v>252</v>
      </c>
      <c r="N199" s="68" t="s">
        <v>253</v>
      </c>
    </row>
    <row r="200" spans="2:14" hidden="1" x14ac:dyDescent="0.5">
      <c r="B200" s="90">
        <v>197</v>
      </c>
      <c r="C200" s="1" t="s">
        <v>548</v>
      </c>
      <c r="D200" s="8" t="s">
        <v>17</v>
      </c>
      <c r="E200" s="8" t="s">
        <v>869</v>
      </c>
      <c r="F200" s="8" t="s">
        <v>869</v>
      </c>
      <c r="G200" s="542" t="s">
        <v>549</v>
      </c>
      <c r="H200" s="598" t="s">
        <v>1605</v>
      </c>
      <c r="I200" s="434" t="s">
        <v>102</v>
      </c>
      <c r="J200" s="177" t="s">
        <v>1952</v>
      </c>
      <c r="K200" s="66">
        <v>22907797</v>
      </c>
      <c r="L200" s="42" t="s">
        <v>550</v>
      </c>
      <c r="M200" s="75" t="s">
        <v>252</v>
      </c>
      <c r="N200" s="68" t="s">
        <v>253</v>
      </c>
    </row>
    <row r="201" spans="2:14" hidden="1" x14ac:dyDescent="0.5">
      <c r="B201" s="90">
        <v>198</v>
      </c>
      <c r="C201" s="1" t="s">
        <v>551</v>
      </c>
      <c r="D201" s="8" t="s">
        <v>17</v>
      </c>
      <c r="E201" s="8" t="s">
        <v>869</v>
      </c>
      <c r="F201" s="8" t="s">
        <v>869</v>
      </c>
      <c r="G201" s="542" t="s">
        <v>549</v>
      </c>
      <c r="H201" s="598" t="s">
        <v>1605</v>
      </c>
      <c r="I201" s="434" t="s">
        <v>102</v>
      </c>
      <c r="J201" s="177" t="s">
        <v>1952</v>
      </c>
      <c r="K201" s="71">
        <v>22245921</v>
      </c>
      <c r="L201" s="62"/>
      <c r="M201" s="75" t="s">
        <v>264</v>
      </c>
      <c r="N201" s="68" t="s">
        <v>265</v>
      </c>
    </row>
    <row r="202" spans="2:14" hidden="1" x14ac:dyDescent="0.5">
      <c r="B202" s="90">
        <v>199</v>
      </c>
      <c r="C202" s="1" t="s">
        <v>552</v>
      </c>
      <c r="D202" s="8" t="s">
        <v>17</v>
      </c>
      <c r="E202" s="8" t="s">
        <v>869</v>
      </c>
      <c r="F202" s="8" t="s">
        <v>869</v>
      </c>
      <c r="G202" s="542" t="s">
        <v>553</v>
      </c>
      <c r="H202" s="598" t="s">
        <v>1605</v>
      </c>
      <c r="I202" s="434" t="s">
        <v>102</v>
      </c>
      <c r="J202" s="177" t="s">
        <v>1952</v>
      </c>
      <c r="K202" s="71">
        <v>99989377</v>
      </c>
      <c r="L202" s="62" t="s">
        <v>554</v>
      </c>
      <c r="M202" s="75" t="s">
        <v>264</v>
      </c>
      <c r="N202" s="68" t="s">
        <v>265</v>
      </c>
    </row>
    <row r="203" spans="2:14" hidden="1" x14ac:dyDescent="0.5">
      <c r="B203" s="90">
        <v>200</v>
      </c>
      <c r="C203" s="1" t="s">
        <v>555</v>
      </c>
      <c r="D203" s="8" t="s">
        <v>1836</v>
      </c>
      <c r="E203" s="8" t="s">
        <v>869</v>
      </c>
      <c r="F203" s="8" t="s">
        <v>869</v>
      </c>
      <c r="G203" s="542" t="s">
        <v>155</v>
      </c>
      <c r="H203" s="598" t="s">
        <v>1605</v>
      </c>
      <c r="I203" s="434" t="s">
        <v>102</v>
      </c>
      <c r="J203" s="177" t="s">
        <v>1952</v>
      </c>
      <c r="K203" s="71" t="s">
        <v>556</v>
      </c>
      <c r="L203" s="62" t="s">
        <v>557</v>
      </c>
      <c r="M203" s="75" t="s">
        <v>264</v>
      </c>
      <c r="N203" s="68" t="s">
        <v>265</v>
      </c>
    </row>
    <row r="204" spans="2:14" hidden="1" x14ac:dyDescent="0.5">
      <c r="B204" s="90">
        <v>201</v>
      </c>
      <c r="C204" s="1" t="s">
        <v>558</v>
      </c>
      <c r="D204" s="8" t="s">
        <v>1836</v>
      </c>
      <c r="E204" s="8" t="s">
        <v>869</v>
      </c>
      <c r="F204" s="8" t="s">
        <v>869</v>
      </c>
      <c r="G204" s="542" t="s">
        <v>156</v>
      </c>
      <c r="H204" s="598" t="s">
        <v>1605</v>
      </c>
      <c r="I204" s="434" t="s">
        <v>102</v>
      </c>
      <c r="J204" s="177" t="s">
        <v>1952</v>
      </c>
      <c r="K204" s="71" t="s">
        <v>559</v>
      </c>
      <c r="L204" s="62"/>
      <c r="M204" s="75" t="s">
        <v>264</v>
      </c>
      <c r="N204" s="68" t="s">
        <v>265</v>
      </c>
    </row>
    <row r="205" spans="2:14" hidden="1" x14ac:dyDescent="0.5">
      <c r="B205" s="90">
        <v>202</v>
      </c>
      <c r="C205" s="1" t="s">
        <v>560</v>
      </c>
      <c r="D205" s="8" t="s">
        <v>17</v>
      </c>
      <c r="E205" s="8" t="s">
        <v>869</v>
      </c>
      <c r="F205" s="8" t="s">
        <v>869</v>
      </c>
      <c r="G205" s="542" t="s">
        <v>561</v>
      </c>
      <c r="H205" s="598" t="s">
        <v>1600</v>
      </c>
      <c r="I205" s="434" t="s">
        <v>102</v>
      </c>
      <c r="J205" s="177" t="s">
        <v>1952</v>
      </c>
      <c r="K205" s="66">
        <v>54552787</v>
      </c>
      <c r="L205" s="42" t="s">
        <v>562</v>
      </c>
      <c r="M205" s="17" t="s">
        <v>274</v>
      </c>
      <c r="N205" s="68" t="s">
        <v>275</v>
      </c>
    </row>
    <row r="206" spans="2:14" ht="40.5" hidden="1" x14ac:dyDescent="0.5">
      <c r="B206" s="90">
        <v>203</v>
      </c>
      <c r="C206" s="1" t="s">
        <v>563</v>
      </c>
      <c r="D206" s="8" t="s">
        <v>17</v>
      </c>
      <c r="E206" s="8" t="s">
        <v>869</v>
      </c>
      <c r="F206" s="8" t="s">
        <v>869</v>
      </c>
      <c r="G206" s="542" t="s">
        <v>54</v>
      </c>
      <c r="H206" s="598" t="s">
        <v>1600</v>
      </c>
      <c r="I206" s="434" t="s">
        <v>102</v>
      </c>
      <c r="J206" s="177" t="s">
        <v>1952</v>
      </c>
      <c r="K206" s="66">
        <v>55722172</v>
      </c>
      <c r="L206" s="42"/>
      <c r="M206" s="17" t="s">
        <v>274</v>
      </c>
      <c r="N206" s="68" t="s">
        <v>275</v>
      </c>
    </row>
    <row r="207" spans="2:14" hidden="1" x14ac:dyDescent="0.5">
      <c r="B207" s="90">
        <v>204</v>
      </c>
      <c r="C207" s="1" t="s">
        <v>564</v>
      </c>
      <c r="D207" s="8" t="s">
        <v>1836</v>
      </c>
      <c r="E207" s="8" t="s">
        <v>869</v>
      </c>
      <c r="F207" s="8" t="s">
        <v>869</v>
      </c>
      <c r="G207" s="542" t="s">
        <v>565</v>
      </c>
      <c r="H207" s="598" t="s">
        <v>1600</v>
      </c>
      <c r="I207" s="434" t="s">
        <v>102</v>
      </c>
      <c r="J207" s="177" t="s">
        <v>1952</v>
      </c>
      <c r="K207" s="66">
        <v>22438520</v>
      </c>
      <c r="L207" s="42" t="s">
        <v>566</v>
      </c>
      <c r="M207" s="17" t="s">
        <v>274</v>
      </c>
      <c r="N207" s="68" t="s">
        <v>275</v>
      </c>
    </row>
    <row r="208" spans="2:14" hidden="1" x14ac:dyDescent="0.5">
      <c r="B208" s="90">
        <v>205</v>
      </c>
      <c r="C208" s="1" t="s">
        <v>567</v>
      </c>
      <c r="D208" s="8" t="s">
        <v>1836</v>
      </c>
      <c r="E208" s="8" t="s">
        <v>869</v>
      </c>
      <c r="F208" s="8" t="s">
        <v>869</v>
      </c>
      <c r="G208" s="542" t="s">
        <v>568</v>
      </c>
      <c r="H208" s="598" t="s">
        <v>1605</v>
      </c>
      <c r="I208" s="434" t="s">
        <v>102</v>
      </c>
      <c r="J208" s="177" t="s">
        <v>1952</v>
      </c>
      <c r="K208" s="66">
        <v>305051578</v>
      </c>
      <c r="L208" s="42" t="s">
        <v>569</v>
      </c>
      <c r="M208" s="17" t="s">
        <v>274</v>
      </c>
      <c r="N208" s="68" t="s">
        <v>275</v>
      </c>
    </row>
    <row r="209" spans="2:14" hidden="1" x14ac:dyDescent="0.5">
      <c r="B209" s="90">
        <v>206</v>
      </c>
      <c r="C209" s="1" t="s">
        <v>570</v>
      </c>
      <c r="D209" s="8" t="s">
        <v>17</v>
      </c>
      <c r="E209" s="8" t="s">
        <v>869</v>
      </c>
      <c r="F209" s="8" t="s">
        <v>869</v>
      </c>
      <c r="G209" s="542" t="s">
        <v>329</v>
      </c>
      <c r="H209" s="598" t="s">
        <v>1605</v>
      </c>
      <c r="I209" s="434" t="s">
        <v>102</v>
      </c>
      <c r="J209" s="177" t="s">
        <v>1952</v>
      </c>
      <c r="K209" s="66">
        <v>55311222</v>
      </c>
      <c r="L209" s="42"/>
      <c r="M209" s="17" t="s">
        <v>285</v>
      </c>
      <c r="N209" s="68" t="s">
        <v>286</v>
      </c>
    </row>
    <row r="210" spans="2:14" hidden="1" x14ac:dyDescent="0.5">
      <c r="B210" s="90">
        <v>207</v>
      </c>
      <c r="C210" s="1" t="s">
        <v>571</v>
      </c>
      <c r="D210" s="8" t="s">
        <v>1836</v>
      </c>
      <c r="E210" s="8" t="s">
        <v>869</v>
      </c>
      <c r="F210" s="8" t="s">
        <v>869</v>
      </c>
      <c r="G210" s="542" t="s">
        <v>542</v>
      </c>
      <c r="H210" s="598" t="s">
        <v>1605</v>
      </c>
      <c r="I210" s="434" t="s">
        <v>102</v>
      </c>
      <c r="J210" s="177" t="s">
        <v>1952</v>
      </c>
      <c r="K210" s="66">
        <v>23171616</v>
      </c>
      <c r="L210" s="42"/>
      <c r="M210" s="17" t="s">
        <v>285</v>
      </c>
      <c r="N210" s="68" t="s">
        <v>286</v>
      </c>
    </row>
    <row r="211" spans="2:14" hidden="1" x14ac:dyDescent="0.5">
      <c r="B211" s="90">
        <v>208</v>
      </c>
      <c r="C211" s="1" t="s">
        <v>572</v>
      </c>
      <c r="D211" s="8" t="s">
        <v>17</v>
      </c>
      <c r="E211" s="8" t="s">
        <v>869</v>
      </c>
      <c r="F211" s="8" t="s">
        <v>869</v>
      </c>
      <c r="G211" s="542" t="s">
        <v>573</v>
      </c>
      <c r="H211" s="598" t="s">
        <v>1600</v>
      </c>
      <c r="I211" s="430" t="s">
        <v>120</v>
      </c>
      <c r="J211" s="177" t="s">
        <v>1952</v>
      </c>
      <c r="K211" s="66">
        <v>54036484</v>
      </c>
      <c r="L211" s="42" t="s">
        <v>574</v>
      </c>
      <c r="M211" s="67" t="s">
        <v>14</v>
      </c>
      <c r="N211" s="76" t="s">
        <v>214</v>
      </c>
    </row>
    <row r="212" spans="2:14" hidden="1" x14ac:dyDescent="0.5">
      <c r="B212" s="90">
        <v>209</v>
      </c>
      <c r="C212" s="1" t="s">
        <v>575</v>
      </c>
      <c r="D212" s="8" t="s">
        <v>1836</v>
      </c>
      <c r="E212" s="8" t="s">
        <v>869</v>
      </c>
      <c r="F212" s="8" t="s">
        <v>869</v>
      </c>
      <c r="G212" s="542" t="s">
        <v>368</v>
      </c>
      <c r="H212" s="598" t="s">
        <v>1600</v>
      </c>
      <c r="I212" s="430" t="s">
        <v>120</v>
      </c>
      <c r="J212" s="177" t="s">
        <v>1952</v>
      </c>
      <c r="K212" s="66">
        <v>55669756</v>
      </c>
      <c r="L212" s="42" t="s">
        <v>576</v>
      </c>
      <c r="M212" s="67" t="s">
        <v>14</v>
      </c>
      <c r="N212" s="76" t="s">
        <v>214</v>
      </c>
    </row>
    <row r="213" spans="2:14" hidden="1" x14ac:dyDescent="0.5">
      <c r="B213" s="90">
        <v>210</v>
      </c>
      <c r="C213" s="1" t="s">
        <v>577</v>
      </c>
      <c r="D213" s="8" t="s">
        <v>1836</v>
      </c>
      <c r="E213" s="8" t="s">
        <v>869</v>
      </c>
      <c r="F213" s="8" t="s">
        <v>869</v>
      </c>
      <c r="G213" s="542" t="s">
        <v>219</v>
      </c>
      <c r="H213" s="598" t="s">
        <v>1600</v>
      </c>
      <c r="I213" s="430" t="s">
        <v>120</v>
      </c>
      <c r="J213" s="177" t="s">
        <v>1952</v>
      </c>
      <c r="K213" s="66">
        <v>28494113</v>
      </c>
      <c r="L213" s="42" t="s">
        <v>578</v>
      </c>
      <c r="M213" s="67" t="s">
        <v>14</v>
      </c>
      <c r="N213" s="76" t="s">
        <v>214</v>
      </c>
    </row>
    <row r="214" spans="2:14" ht="40.5" hidden="1" x14ac:dyDescent="0.5">
      <c r="B214" s="90">
        <v>211</v>
      </c>
      <c r="C214" s="1" t="s">
        <v>579</v>
      </c>
      <c r="D214" s="8" t="s">
        <v>17</v>
      </c>
      <c r="E214" s="8" t="s">
        <v>869</v>
      </c>
      <c r="F214" s="8" t="s">
        <v>869</v>
      </c>
      <c r="G214" s="542" t="s">
        <v>18</v>
      </c>
      <c r="H214" s="598" t="s">
        <v>1600</v>
      </c>
      <c r="I214" s="430" t="s">
        <v>120</v>
      </c>
      <c r="J214" s="177" t="s">
        <v>1952</v>
      </c>
      <c r="K214" s="66">
        <v>55658793</v>
      </c>
      <c r="L214" s="42" t="s">
        <v>580</v>
      </c>
      <c r="M214" s="67" t="s">
        <v>14</v>
      </c>
      <c r="N214" s="76" t="s">
        <v>214</v>
      </c>
    </row>
    <row r="215" spans="2:14" hidden="1" x14ac:dyDescent="0.5">
      <c r="B215" s="90">
        <v>212</v>
      </c>
      <c r="C215" s="1" t="s">
        <v>581</v>
      </c>
      <c r="D215" s="8" t="s">
        <v>1836</v>
      </c>
      <c r="E215" s="8" t="s">
        <v>869</v>
      </c>
      <c r="F215" s="8" t="s">
        <v>869</v>
      </c>
      <c r="G215" s="542" t="s">
        <v>582</v>
      </c>
      <c r="H215" s="598" t="s">
        <v>1600</v>
      </c>
      <c r="I215" s="430" t="s">
        <v>120</v>
      </c>
      <c r="J215" s="177" t="s">
        <v>1952</v>
      </c>
      <c r="K215" s="66">
        <v>23438899</v>
      </c>
      <c r="L215" s="42" t="s">
        <v>583</v>
      </c>
      <c r="M215" s="67" t="s">
        <v>26</v>
      </c>
      <c r="N215" s="76" t="s">
        <v>226</v>
      </c>
    </row>
    <row r="216" spans="2:14" hidden="1" x14ac:dyDescent="0.5">
      <c r="B216" s="90">
        <v>213</v>
      </c>
      <c r="C216" s="1" t="s">
        <v>584</v>
      </c>
      <c r="D216" s="8" t="s">
        <v>17</v>
      </c>
      <c r="E216" s="8" t="s">
        <v>869</v>
      </c>
      <c r="F216" s="8" t="s">
        <v>869</v>
      </c>
      <c r="G216" s="542" t="s">
        <v>585</v>
      </c>
      <c r="H216" s="598" t="s">
        <v>1600</v>
      </c>
      <c r="I216" s="430" t="s">
        <v>120</v>
      </c>
      <c r="J216" s="177" t="s">
        <v>1952</v>
      </c>
      <c r="K216" s="66">
        <v>56639051</v>
      </c>
      <c r="L216" s="42" t="s">
        <v>586</v>
      </c>
      <c r="M216" s="67" t="s">
        <v>26</v>
      </c>
      <c r="N216" s="76" t="s">
        <v>226</v>
      </c>
    </row>
    <row r="217" spans="2:14" hidden="1" x14ac:dyDescent="0.5">
      <c r="B217" s="90">
        <v>214</v>
      </c>
      <c r="C217" s="1" t="s">
        <v>587</v>
      </c>
      <c r="D217" s="8" t="s">
        <v>17</v>
      </c>
      <c r="E217" s="8" t="s">
        <v>869</v>
      </c>
      <c r="F217" s="8" t="s">
        <v>869</v>
      </c>
      <c r="G217" s="542" t="s">
        <v>588</v>
      </c>
      <c r="H217" s="598" t="s">
        <v>1600</v>
      </c>
      <c r="I217" s="430" t="s">
        <v>120</v>
      </c>
      <c r="J217" s="177" t="s">
        <v>1952</v>
      </c>
      <c r="K217" s="66">
        <v>22415185</v>
      </c>
      <c r="L217" s="42" t="s">
        <v>589</v>
      </c>
      <c r="M217" s="67" t="s">
        <v>26</v>
      </c>
      <c r="N217" s="76" t="s">
        <v>226</v>
      </c>
    </row>
    <row r="218" spans="2:14" hidden="1" x14ac:dyDescent="0.5">
      <c r="B218" s="90">
        <v>215</v>
      </c>
      <c r="C218" s="1" t="s">
        <v>590</v>
      </c>
      <c r="D218" s="8" t="s">
        <v>1836</v>
      </c>
      <c r="E218" s="8" t="s">
        <v>869</v>
      </c>
      <c r="F218" s="8" t="s">
        <v>869</v>
      </c>
      <c r="G218" s="542" t="s">
        <v>591</v>
      </c>
      <c r="H218" s="598" t="s">
        <v>1605</v>
      </c>
      <c r="I218" s="430" t="s">
        <v>120</v>
      </c>
      <c r="J218" s="177" t="s">
        <v>1952</v>
      </c>
      <c r="K218" s="66">
        <v>28469558</v>
      </c>
      <c r="L218" s="42" t="s">
        <v>592</v>
      </c>
      <c r="M218" s="67" t="s">
        <v>32</v>
      </c>
      <c r="N218" s="76" t="s">
        <v>239</v>
      </c>
    </row>
    <row r="219" spans="2:14" hidden="1" x14ac:dyDescent="0.5">
      <c r="B219" s="90">
        <v>216</v>
      </c>
      <c r="C219" s="1" t="s">
        <v>593</v>
      </c>
      <c r="D219" s="8" t="s">
        <v>1836</v>
      </c>
      <c r="E219" s="8" t="s">
        <v>869</v>
      </c>
      <c r="F219" s="8" t="s">
        <v>869</v>
      </c>
      <c r="G219" s="542" t="s">
        <v>384</v>
      </c>
      <c r="H219" s="598" t="s">
        <v>1605</v>
      </c>
      <c r="I219" s="430" t="s">
        <v>120</v>
      </c>
      <c r="J219" s="177" t="s">
        <v>1952</v>
      </c>
      <c r="K219" s="66">
        <v>97636869</v>
      </c>
      <c r="L219" s="42" t="s">
        <v>594</v>
      </c>
      <c r="M219" s="67" t="s">
        <v>32</v>
      </c>
      <c r="N219" s="76" t="s">
        <v>239</v>
      </c>
    </row>
    <row r="220" spans="2:14" hidden="1" x14ac:dyDescent="0.5">
      <c r="B220" s="90">
        <v>217</v>
      </c>
      <c r="C220" s="1" t="s">
        <v>595</v>
      </c>
      <c r="D220" s="8" t="s">
        <v>1836</v>
      </c>
      <c r="E220" s="8" t="s">
        <v>869</v>
      </c>
      <c r="F220" s="8" t="s">
        <v>869</v>
      </c>
      <c r="G220" s="542" t="s">
        <v>596</v>
      </c>
      <c r="H220" s="598" t="s">
        <v>1605</v>
      </c>
      <c r="I220" s="430" t="s">
        <v>120</v>
      </c>
      <c r="J220" s="177" t="s">
        <v>1952</v>
      </c>
      <c r="K220" s="66">
        <v>77776363</v>
      </c>
      <c r="L220" s="42" t="s">
        <v>597</v>
      </c>
      <c r="M220" s="67" t="s">
        <v>32</v>
      </c>
      <c r="N220" s="76" t="s">
        <v>239</v>
      </c>
    </row>
    <row r="221" spans="2:14" hidden="1" x14ac:dyDescent="0.5">
      <c r="B221" s="90">
        <v>218</v>
      </c>
      <c r="C221" s="1" t="s">
        <v>598</v>
      </c>
      <c r="D221" s="8" t="s">
        <v>17</v>
      </c>
      <c r="E221" s="8" t="s">
        <v>869</v>
      </c>
      <c r="F221" s="8" t="s">
        <v>869</v>
      </c>
      <c r="G221" s="542" t="s">
        <v>599</v>
      </c>
      <c r="H221" s="598" t="s">
        <v>1605</v>
      </c>
      <c r="I221" s="430" t="s">
        <v>120</v>
      </c>
      <c r="J221" s="177" t="s">
        <v>1952</v>
      </c>
      <c r="K221" s="66">
        <v>98538002</v>
      </c>
      <c r="L221" s="42"/>
      <c r="M221" s="67" t="s">
        <v>32</v>
      </c>
      <c r="N221" s="76" t="s">
        <v>239</v>
      </c>
    </row>
    <row r="222" spans="2:14" hidden="1" x14ac:dyDescent="0.5">
      <c r="B222" s="90">
        <v>219</v>
      </c>
      <c r="C222" s="1" t="s">
        <v>600</v>
      </c>
      <c r="D222" s="8" t="s">
        <v>17</v>
      </c>
      <c r="E222" s="8" t="s">
        <v>869</v>
      </c>
      <c r="F222" s="8" t="s">
        <v>869</v>
      </c>
      <c r="G222" s="542" t="s">
        <v>250</v>
      </c>
      <c r="H222" s="598" t="s">
        <v>1605</v>
      </c>
      <c r="I222" s="430" t="s">
        <v>120</v>
      </c>
      <c r="J222" s="177" t="s">
        <v>1952</v>
      </c>
      <c r="K222" s="66">
        <v>34431644</v>
      </c>
      <c r="L222" s="42" t="s">
        <v>601</v>
      </c>
      <c r="M222" s="67" t="s">
        <v>252</v>
      </c>
      <c r="N222" s="76" t="s">
        <v>253</v>
      </c>
    </row>
    <row r="223" spans="2:14" hidden="1" x14ac:dyDescent="0.5">
      <c r="B223" s="90">
        <v>220</v>
      </c>
      <c r="C223" s="1" t="s">
        <v>602</v>
      </c>
      <c r="D223" s="8" t="s">
        <v>17</v>
      </c>
      <c r="E223" s="8" t="s">
        <v>869</v>
      </c>
      <c r="F223" s="8" t="s">
        <v>869</v>
      </c>
      <c r="G223" s="542" t="s">
        <v>603</v>
      </c>
      <c r="H223" s="598" t="s">
        <v>1605</v>
      </c>
      <c r="I223" s="430" t="s">
        <v>120</v>
      </c>
      <c r="J223" s="177" t="s">
        <v>1952</v>
      </c>
      <c r="K223" s="66">
        <v>55757373</v>
      </c>
      <c r="L223" s="42" t="s">
        <v>604</v>
      </c>
      <c r="M223" s="67" t="s">
        <v>252</v>
      </c>
      <c r="N223" s="76" t="s">
        <v>253</v>
      </c>
    </row>
    <row r="224" spans="2:14" hidden="1" x14ac:dyDescent="0.5">
      <c r="B224" s="90">
        <v>221</v>
      </c>
      <c r="C224" s="1" t="s">
        <v>605</v>
      </c>
      <c r="D224" s="8" t="s">
        <v>1836</v>
      </c>
      <c r="E224" s="8" t="s">
        <v>869</v>
      </c>
      <c r="F224" s="8" t="s">
        <v>869</v>
      </c>
      <c r="G224" s="542" t="s">
        <v>606</v>
      </c>
      <c r="H224" s="598" t="s">
        <v>1605</v>
      </c>
      <c r="I224" s="430" t="s">
        <v>120</v>
      </c>
      <c r="J224" s="177" t="s">
        <v>1952</v>
      </c>
      <c r="K224" s="66"/>
      <c r="L224" s="42"/>
      <c r="M224" s="67" t="s">
        <v>252</v>
      </c>
      <c r="N224" s="76" t="s">
        <v>253</v>
      </c>
    </row>
    <row r="225" spans="2:14" hidden="1" x14ac:dyDescent="0.5">
      <c r="B225" s="90">
        <v>222</v>
      </c>
      <c r="C225" s="1" t="s">
        <v>607</v>
      </c>
      <c r="D225" s="8" t="s">
        <v>17</v>
      </c>
      <c r="E225" s="8" t="s">
        <v>869</v>
      </c>
      <c r="F225" s="8" t="s">
        <v>869</v>
      </c>
      <c r="G225" s="542" t="s">
        <v>608</v>
      </c>
      <c r="H225" s="598" t="s">
        <v>1600</v>
      </c>
      <c r="I225" s="430" t="s">
        <v>120</v>
      </c>
      <c r="J225" s="177" t="s">
        <v>1952</v>
      </c>
      <c r="K225" s="71" t="s">
        <v>609</v>
      </c>
      <c r="L225" s="62" t="s">
        <v>610</v>
      </c>
      <c r="M225" s="67" t="s">
        <v>264</v>
      </c>
      <c r="N225" s="76" t="s">
        <v>265</v>
      </c>
    </row>
    <row r="226" spans="2:14" hidden="1" x14ac:dyDescent="0.5">
      <c r="B226" s="90">
        <v>223</v>
      </c>
      <c r="C226" s="1" t="s">
        <v>611</v>
      </c>
      <c r="D226" s="8" t="s">
        <v>17</v>
      </c>
      <c r="E226" s="8" t="s">
        <v>869</v>
      </c>
      <c r="F226" s="8" t="s">
        <v>869</v>
      </c>
      <c r="G226" s="542" t="s">
        <v>612</v>
      </c>
      <c r="H226" s="598" t="s">
        <v>1600</v>
      </c>
      <c r="I226" s="430" t="s">
        <v>120</v>
      </c>
      <c r="J226" s="177" t="s">
        <v>1952</v>
      </c>
      <c r="K226" s="71" t="s">
        <v>613</v>
      </c>
      <c r="L226" s="62" t="s">
        <v>614</v>
      </c>
      <c r="M226" s="67" t="s">
        <v>264</v>
      </c>
      <c r="N226" s="76" t="s">
        <v>265</v>
      </c>
    </row>
    <row r="227" spans="2:14" hidden="1" x14ac:dyDescent="0.5">
      <c r="B227" s="90">
        <v>224</v>
      </c>
      <c r="C227" s="1" t="s">
        <v>615</v>
      </c>
      <c r="D227" s="8" t="s">
        <v>1836</v>
      </c>
      <c r="E227" s="8" t="s">
        <v>869</v>
      </c>
      <c r="F227" s="8" t="s">
        <v>869</v>
      </c>
      <c r="G227" s="542" t="s">
        <v>616</v>
      </c>
      <c r="H227" s="598" t="s">
        <v>1600</v>
      </c>
      <c r="I227" s="430" t="s">
        <v>120</v>
      </c>
      <c r="J227" s="177" t="s">
        <v>1952</v>
      </c>
      <c r="K227" s="71" t="s">
        <v>617</v>
      </c>
      <c r="L227" s="62" t="s">
        <v>618</v>
      </c>
      <c r="M227" s="67" t="s">
        <v>264</v>
      </c>
      <c r="N227" s="76" t="s">
        <v>265</v>
      </c>
    </row>
    <row r="228" spans="2:14" hidden="1" x14ac:dyDescent="0.5">
      <c r="B228" s="90">
        <v>225</v>
      </c>
      <c r="C228" s="1" t="s">
        <v>619</v>
      </c>
      <c r="D228" s="8" t="s">
        <v>17</v>
      </c>
      <c r="E228" s="8" t="s">
        <v>869</v>
      </c>
      <c r="F228" s="8" t="s">
        <v>869</v>
      </c>
      <c r="G228" s="542" t="s">
        <v>620</v>
      </c>
      <c r="H228" s="598" t="s">
        <v>1600</v>
      </c>
      <c r="I228" s="430" t="s">
        <v>120</v>
      </c>
      <c r="J228" s="177" t="s">
        <v>1952</v>
      </c>
      <c r="K228" s="71">
        <v>29163145</v>
      </c>
      <c r="L228" s="42" t="s">
        <v>621</v>
      </c>
      <c r="M228" s="17" t="s">
        <v>274</v>
      </c>
      <c r="N228" s="76" t="s">
        <v>275</v>
      </c>
    </row>
    <row r="229" spans="2:14" hidden="1" x14ac:dyDescent="0.5">
      <c r="B229" s="90">
        <v>226</v>
      </c>
      <c r="C229" s="1" t="s">
        <v>622</v>
      </c>
      <c r="D229" s="8" t="s">
        <v>17</v>
      </c>
      <c r="E229" s="8" t="s">
        <v>869</v>
      </c>
      <c r="F229" s="8" t="s">
        <v>869</v>
      </c>
      <c r="G229" s="542" t="s">
        <v>623</v>
      </c>
      <c r="H229" s="598" t="s">
        <v>1600</v>
      </c>
      <c r="I229" s="430" t="s">
        <v>120</v>
      </c>
      <c r="J229" s="177" t="s">
        <v>1952</v>
      </c>
      <c r="K229" s="71">
        <v>23440425</v>
      </c>
      <c r="L229" s="42" t="s">
        <v>624</v>
      </c>
      <c r="M229" s="17" t="s">
        <v>274</v>
      </c>
      <c r="N229" s="76" t="s">
        <v>275</v>
      </c>
    </row>
    <row r="230" spans="2:14" hidden="1" x14ac:dyDescent="0.5">
      <c r="B230" s="90">
        <v>227</v>
      </c>
      <c r="C230" s="1" t="s">
        <v>625</v>
      </c>
      <c r="D230" s="8" t="s">
        <v>1836</v>
      </c>
      <c r="E230" s="8" t="s">
        <v>869</v>
      </c>
      <c r="F230" s="8" t="s">
        <v>869</v>
      </c>
      <c r="G230" s="542" t="s">
        <v>626</v>
      </c>
      <c r="H230" s="598" t="s">
        <v>1600</v>
      </c>
      <c r="I230" s="430" t="s">
        <v>120</v>
      </c>
      <c r="J230" s="177" t="s">
        <v>1952</v>
      </c>
      <c r="K230" s="71">
        <v>55993387</v>
      </c>
      <c r="L230" s="42" t="s">
        <v>627</v>
      </c>
      <c r="M230" s="17" t="s">
        <v>274</v>
      </c>
      <c r="N230" s="76" t="s">
        <v>275</v>
      </c>
    </row>
    <row r="231" spans="2:14" hidden="1" x14ac:dyDescent="0.5">
      <c r="B231" s="90">
        <v>228</v>
      </c>
      <c r="C231" s="1" t="s">
        <v>628</v>
      </c>
      <c r="D231" s="8" t="s">
        <v>1836</v>
      </c>
      <c r="E231" s="8" t="s">
        <v>869</v>
      </c>
      <c r="F231" s="8" t="s">
        <v>869</v>
      </c>
      <c r="G231" s="542" t="s">
        <v>629</v>
      </c>
      <c r="H231" s="598" t="s">
        <v>1600</v>
      </c>
      <c r="I231" s="430" t="s">
        <v>120</v>
      </c>
      <c r="J231" s="177" t="s">
        <v>1952</v>
      </c>
      <c r="K231" s="71">
        <v>97397668</v>
      </c>
      <c r="L231" s="42" t="s">
        <v>630</v>
      </c>
      <c r="M231" s="17" t="s">
        <v>274</v>
      </c>
      <c r="N231" s="76" t="s">
        <v>275</v>
      </c>
    </row>
    <row r="232" spans="2:14" hidden="1" x14ac:dyDescent="0.5">
      <c r="B232" s="90">
        <v>229</v>
      </c>
      <c r="C232" s="1" t="s">
        <v>631</v>
      </c>
      <c r="D232" s="8" t="s">
        <v>17</v>
      </c>
      <c r="E232" s="8" t="s">
        <v>869</v>
      </c>
      <c r="F232" s="8" t="s">
        <v>869</v>
      </c>
      <c r="G232" s="542" t="s">
        <v>632</v>
      </c>
      <c r="H232" s="598" t="s">
        <v>1605</v>
      </c>
      <c r="I232" s="430" t="s">
        <v>120</v>
      </c>
      <c r="J232" s="177" t="s">
        <v>1952</v>
      </c>
      <c r="K232" s="21">
        <v>95404005</v>
      </c>
      <c r="L232" s="43"/>
      <c r="M232" s="17" t="s">
        <v>285</v>
      </c>
      <c r="N232" s="76" t="s">
        <v>286</v>
      </c>
    </row>
    <row r="233" spans="2:14" hidden="1" x14ac:dyDescent="0.5">
      <c r="B233" s="90">
        <v>230</v>
      </c>
      <c r="C233" s="1" t="s">
        <v>633</v>
      </c>
      <c r="D233" s="8" t="s">
        <v>17</v>
      </c>
      <c r="E233" s="8" t="s">
        <v>869</v>
      </c>
      <c r="F233" s="8" t="s">
        <v>869</v>
      </c>
      <c r="G233" s="542" t="s">
        <v>634</v>
      </c>
      <c r="H233" s="598" t="s">
        <v>1605</v>
      </c>
      <c r="I233" s="430" t="s">
        <v>120</v>
      </c>
      <c r="J233" s="177" t="s">
        <v>1952</v>
      </c>
      <c r="K233" s="23">
        <v>97597296</v>
      </c>
      <c r="L233" s="43" t="s">
        <v>635</v>
      </c>
      <c r="M233" s="17" t="s">
        <v>285</v>
      </c>
      <c r="N233" s="76" t="s">
        <v>286</v>
      </c>
    </row>
    <row r="234" spans="2:14" hidden="1" x14ac:dyDescent="0.5">
      <c r="B234" s="90">
        <v>231</v>
      </c>
      <c r="C234" s="1" t="s">
        <v>636</v>
      </c>
      <c r="D234" s="8" t="s">
        <v>17</v>
      </c>
      <c r="E234" s="8" t="s">
        <v>869</v>
      </c>
      <c r="F234" s="8" t="s">
        <v>869</v>
      </c>
      <c r="G234" s="542" t="s">
        <v>637</v>
      </c>
      <c r="H234" s="598" t="s">
        <v>1605</v>
      </c>
      <c r="I234" s="430" t="s">
        <v>120</v>
      </c>
      <c r="J234" s="177" t="s">
        <v>1952</v>
      </c>
      <c r="K234" s="21">
        <v>99966343</v>
      </c>
      <c r="L234" s="43" t="s">
        <v>638</v>
      </c>
      <c r="M234" s="17" t="s">
        <v>285</v>
      </c>
      <c r="N234" s="76" t="s">
        <v>286</v>
      </c>
    </row>
    <row r="235" spans="2:14" hidden="1" x14ac:dyDescent="0.5">
      <c r="B235" s="90">
        <v>232</v>
      </c>
      <c r="C235" s="1" t="s">
        <v>639</v>
      </c>
      <c r="D235" s="8" t="s">
        <v>17</v>
      </c>
      <c r="E235" s="8" t="s">
        <v>869</v>
      </c>
      <c r="F235" s="8" t="s">
        <v>869</v>
      </c>
      <c r="G235" s="542" t="s">
        <v>640</v>
      </c>
      <c r="H235" s="598" t="s">
        <v>1605</v>
      </c>
      <c r="I235" s="430" t="s">
        <v>120</v>
      </c>
      <c r="J235" s="177" t="s">
        <v>1952</v>
      </c>
      <c r="K235" s="21">
        <v>99648979</v>
      </c>
      <c r="L235" s="43" t="s">
        <v>641</v>
      </c>
      <c r="M235" s="17" t="s">
        <v>285</v>
      </c>
      <c r="N235" s="76" t="s">
        <v>286</v>
      </c>
    </row>
    <row r="236" spans="2:14" hidden="1" x14ac:dyDescent="0.5">
      <c r="B236" s="90">
        <v>233</v>
      </c>
      <c r="C236" s="1" t="s">
        <v>642</v>
      </c>
      <c r="D236" s="8" t="s">
        <v>1836</v>
      </c>
      <c r="E236" s="8" t="s">
        <v>869</v>
      </c>
      <c r="F236" s="8" t="s">
        <v>869</v>
      </c>
      <c r="G236" s="542" t="s">
        <v>643</v>
      </c>
      <c r="H236" s="598" t="s">
        <v>1605</v>
      </c>
      <c r="I236" s="430" t="s">
        <v>120</v>
      </c>
      <c r="J236" s="177" t="s">
        <v>1952</v>
      </c>
      <c r="K236" s="21">
        <v>55551094</v>
      </c>
      <c r="L236" s="43" t="s">
        <v>644</v>
      </c>
      <c r="M236" s="17" t="s">
        <v>285</v>
      </c>
      <c r="N236" s="76" t="s">
        <v>286</v>
      </c>
    </row>
    <row r="237" spans="2:14" hidden="1" x14ac:dyDescent="0.5">
      <c r="B237" s="90">
        <v>234</v>
      </c>
      <c r="C237" s="4" t="s">
        <v>645</v>
      </c>
      <c r="D237" s="8" t="s">
        <v>17</v>
      </c>
      <c r="E237" s="8" t="s">
        <v>869</v>
      </c>
      <c r="F237" s="8" t="s">
        <v>869</v>
      </c>
      <c r="G237" s="145" t="s">
        <v>646</v>
      </c>
      <c r="H237" s="598" t="s">
        <v>1600</v>
      </c>
      <c r="I237" s="433" t="s">
        <v>140</v>
      </c>
      <c r="J237" s="177" t="s">
        <v>1952</v>
      </c>
      <c r="K237" s="66">
        <v>98915191</v>
      </c>
      <c r="L237" s="42" t="s">
        <v>647</v>
      </c>
      <c r="M237" s="67" t="s">
        <v>14</v>
      </c>
      <c r="N237" s="68" t="s">
        <v>214</v>
      </c>
    </row>
    <row r="238" spans="2:14" hidden="1" x14ac:dyDescent="0.5">
      <c r="B238" s="90">
        <v>235</v>
      </c>
      <c r="C238" s="4" t="s">
        <v>648</v>
      </c>
      <c r="D238" s="8" t="s">
        <v>17</v>
      </c>
      <c r="E238" s="8" t="s">
        <v>869</v>
      </c>
      <c r="F238" s="8" t="s">
        <v>869</v>
      </c>
      <c r="G238" s="145" t="s">
        <v>216</v>
      </c>
      <c r="H238" s="598" t="s">
        <v>1600</v>
      </c>
      <c r="I238" s="433" t="s">
        <v>140</v>
      </c>
      <c r="J238" s="177" t="s">
        <v>1952</v>
      </c>
      <c r="K238" s="66">
        <v>58835666</v>
      </c>
      <c r="L238" s="42" t="s">
        <v>649</v>
      </c>
      <c r="M238" s="67" t="s">
        <v>14</v>
      </c>
      <c r="N238" s="68" t="s">
        <v>214</v>
      </c>
    </row>
    <row r="239" spans="2:14" hidden="1" x14ac:dyDescent="0.5">
      <c r="B239" s="90">
        <v>236</v>
      </c>
      <c r="C239" s="4" t="s">
        <v>650</v>
      </c>
      <c r="D239" s="8" t="s">
        <v>17</v>
      </c>
      <c r="E239" s="8" t="s">
        <v>869</v>
      </c>
      <c r="F239" s="8" t="s">
        <v>869</v>
      </c>
      <c r="G239" s="145" t="s">
        <v>651</v>
      </c>
      <c r="H239" s="598" t="s">
        <v>1600</v>
      </c>
      <c r="I239" s="433" t="s">
        <v>140</v>
      </c>
      <c r="J239" s="177" t="s">
        <v>1952</v>
      </c>
      <c r="K239" s="66">
        <v>76786869</v>
      </c>
      <c r="L239" s="42" t="s">
        <v>652</v>
      </c>
      <c r="M239" s="67" t="s">
        <v>14</v>
      </c>
      <c r="N239" s="68" t="s">
        <v>214</v>
      </c>
    </row>
    <row r="240" spans="2:14" hidden="1" x14ac:dyDescent="0.5">
      <c r="B240" s="90">
        <v>237</v>
      </c>
      <c r="C240" s="4" t="s">
        <v>653</v>
      </c>
      <c r="D240" s="8" t="s">
        <v>17</v>
      </c>
      <c r="E240" s="8" t="s">
        <v>869</v>
      </c>
      <c r="F240" s="8" t="s">
        <v>869</v>
      </c>
      <c r="G240" s="544" t="s">
        <v>654</v>
      </c>
      <c r="H240" s="598" t="s">
        <v>1600</v>
      </c>
      <c r="I240" s="433" t="s">
        <v>140</v>
      </c>
      <c r="J240" s="177" t="s">
        <v>1952</v>
      </c>
      <c r="K240" s="66">
        <v>55644187</v>
      </c>
      <c r="L240" s="42" t="s">
        <v>655</v>
      </c>
      <c r="M240" s="67" t="s">
        <v>26</v>
      </c>
      <c r="N240" s="68" t="s">
        <v>226</v>
      </c>
    </row>
    <row r="241" spans="2:15" hidden="1" x14ac:dyDescent="0.5">
      <c r="B241" s="90">
        <v>238</v>
      </c>
      <c r="C241" s="4" t="s">
        <v>656</v>
      </c>
      <c r="D241" s="8" t="s">
        <v>17</v>
      </c>
      <c r="E241" s="8" t="s">
        <v>869</v>
      </c>
      <c r="F241" s="8" t="s">
        <v>869</v>
      </c>
      <c r="G241" s="544" t="s">
        <v>657</v>
      </c>
      <c r="H241" s="598" t="s">
        <v>1600</v>
      </c>
      <c r="I241" s="433" t="s">
        <v>140</v>
      </c>
      <c r="J241" s="177" t="s">
        <v>1952</v>
      </c>
      <c r="K241" s="66">
        <v>98990222</v>
      </c>
      <c r="L241" s="42" t="s">
        <v>658</v>
      </c>
      <c r="M241" s="67" t="s">
        <v>26</v>
      </c>
      <c r="N241" s="68" t="s">
        <v>226</v>
      </c>
    </row>
    <row r="242" spans="2:15" hidden="1" x14ac:dyDescent="0.5">
      <c r="B242" s="90">
        <v>239</v>
      </c>
      <c r="C242" s="4" t="s">
        <v>659</v>
      </c>
      <c r="D242" s="8" t="s">
        <v>1836</v>
      </c>
      <c r="E242" s="8" t="s">
        <v>869</v>
      </c>
      <c r="F242" s="8" t="s">
        <v>869</v>
      </c>
      <c r="G242" s="544" t="s">
        <v>524</v>
      </c>
      <c r="H242" s="598" t="s">
        <v>1600</v>
      </c>
      <c r="I242" s="433" t="s">
        <v>140</v>
      </c>
      <c r="J242" s="177" t="s">
        <v>1952</v>
      </c>
      <c r="K242" s="66">
        <v>55544979</v>
      </c>
      <c r="L242" s="42" t="s">
        <v>660</v>
      </c>
      <c r="M242" s="67" t="s">
        <v>26</v>
      </c>
      <c r="N242" s="68" t="s">
        <v>226</v>
      </c>
    </row>
    <row r="243" spans="2:15" hidden="1" x14ac:dyDescent="0.5">
      <c r="B243" s="90">
        <v>240</v>
      </c>
      <c r="C243" s="1" t="s">
        <v>661</v>
      </c>
      <c r="D243" s="8" t="s">
        <v>1836</v>
      </c>
      <c r="E243" s="8" t="s">
        <v>869</v>
      </c>
      <c r="F243" s="8" t="s">
        <v>869</v>
      </c>
      <c r="G243" s="544" t="s">
        <v>662</v>
      </c>
      <c r="H243" s="598" t="s">
        <v>1600</v>
      </c>
      <c r="I243" s="433" t="s">
        <v>140</v>
      </c>
      <c r="J243" s="177" t="s">
        <v>1952</v>
      </c>
      <c r="K243" s="66">
        <v>304457875</v>
      </c>
      <c r="L243" s="42" t="s">
        <v>663</v>
      </c>
      <c r="M243" s="67" t="s">
        <v>26</v>
      </c>
      <c r="N243" s="68" t="s">
        <v>226</v>
      </c>
    </row>
    <row r="244" spans="2:15" hidden="1" x14ac:dyDescent="0.5">
      <c r="B244" s="90">
        <v>241</v>
      </c>
      <c r="C244" s="4" t="s">
        <v>664</v>
      </c>
      <c r="D244" s="8" t="s">
        <v>1836</v>
      </c>
      <c r="E244" s="8" t="s">
        <v>869</v>
      </c>
      <c r="F244" s="8" t="s">
        <v>869</v>
      </c>
      <c r="G244" s="542" t="s">
        <v>665</v>
      </c>
      <c r="H244" s="598" t="s">
        <v>1605</v>
      </c>
      <c r="I244" s="433" t="s">
        <v>140</v>
      </c>
      <c r="J244" s="177" t="s">
        <v>1952</v>
      </c>
      <c r="K244" s="66">
        <v>77755996</v>
      </c>
      <c r="L244" s="42"/>
      <c r="M244" s="67" t="s">
        <v>32</v>
      </c>
      <c r="N244" s="68" t="s">
        <v>239</v>
      </c>
    </row>
    <row r="245" spans="2:15" hidden="1" x14ac:dyDescent="0.5">
      <c r="B245" s="90">
        <v>242</v>
      </c>
      <c r="C245" s="4" t="s">
        <v>666</v>
      </c>
      <c r="D245" s="8" t="s">
        <v>1836</v>
      </c>
      <c r="E245" s="8" t="s">
        <v>865</v>
      </c>
      <c r="F245" s="8" t="s">
        <v>211</v>
      </c>
      <c r="G245" s="542" t="s">
        <v>665</v>
      </c>
      <c r="H245" s="598" t="s">
        <v>1605</v>
      </c>
      <c r="I245" s="433" t="s">
        <v>140</v>
      </c>
      <c r="J245" s="177" t="s">
        <v>1952</v>
      </c>
      <c r="K245" s="66">
        <v>99956749</v>
      </c>
      <c r="L245" s="42" t="s">
        <v>667</v>
      </c>
      <c r="M245" s="67" t="s">
        <v>32</v>
      </c>
      <c r="N245" s="68" t="s">
        <v>239</v>
      </c>
    </row>
    <row r="246" spans="2:15" ht="40.5" hidden="1" x14ac:dyDescent="0.5">
      <c r="B246" s="90">
        <v>243</v>
      </c>
      <c r="C246" s="4" t="s">
        <v>668</v>
      </c>
      <c r="D246" s="8" t="s">
        <v>17</v>
      </c>
      <c r="E246" s="8" t="s">
        <v>869</v>
      </c>
      <c r="F246" s="8" t="s">
        <v>869</v>
      </c>
      <c r="G246" s="542" t="s">
        <v>669</v>
      </c>
      <c r="H246" s="598" t="s">
        <v>1605</v>
      </c>
      <c r="I246" s="433" t="s">
        <v>140</v>
      </c>
      <c r="J246" s="177" t="s">
        <v>1952</v>
      </c>
      <c r="K246" s="69" t="s">
        <v>670</v>
      </c>
      <c r="L246" s="42" t="s">
        <v>671</v>
      </c>
      <c r="M246" s="67" t="s">
        <v>32</v>
      </c>
      <c r="N246" s="68" t="s">
        <v>239</v>
      </c>
    </row>
    <row r="247" spans="2:15" hidden="1" x14ac:dyDescent="0.5">
      <c r="B247" s="90">
        <v>244</v>
      </c>
      <c r="C247" s="1" t="s">
        <v>672</v>
      </c>
      <c r="D247" s="8" t="s">
        <v>17</v>
      </c>
      <c r="E247" s="8" t="s">
        <v>869</v>
      </c>
      <c r="F247" s="8" t="s">
        <v>869</v>
      </c>
      <c r="G247" s="542" t="s">
        <v>673</v>
      </c>
      <c r="H247" s="598" t="s">
        <v>1600</v>
      </c>
      <c r="I247" s="433" t="s">
        <v>140</v>
      </c>
      <c r="J247" s="177" t="s">
        <v>1952</v>
      </c>
      <c r="K247" s="66">
        <v>55641693</v>
      </c>
      <c r="L247" s="42"/>
      <c r="M247" s="67" t="s">
        <v>252</v>
      </c>
      <c r="N247" s="68" t="s">
        <v>253</v>
      </c>
    </row>
    <row r="248" spans="2:15" hidden="1" x14ac:dyDescent="0.5">
      <c r="B248" s="90">
        <v>245</v>
      </c>
      <c r="C248" s="1" t="s">
        <v>674</v>
      </c>
      <c r="D248" s="8" t="s">
        <v>1836</v>
      </c>
      <c r="E248" s="8" t="s">
        <v>869</v>
      </c>
      <c r="F248" s="8" t="s">
        <v>869</v>
      </c>
      <c r="G248" s="542" t="s">
        <v>675</v>
      </c>
      <c r="H248" s="598" t="s">
        <v>1605</v>
      </c>
      <c r="I248" s="433" t="s">
        <v>140</v>
      </c>
      <c r="J248" s="177" t="s">
        <v>1952</v>
      </c>
      <c r="K248" s="66">
        <v>77744574</v>
      </c>
      <c r="L248" s="42"/>
      <c r="M248" s="67" t="s">
        <v>252</v>
      </c>
      <c r="N248" s="68" t="s">
        <v>253</v>
      </c>
    </row>
    <row r="249" spans="2:15" hidden="1" x14ac:dyDescent="0.5">
      <c r="B249" s="90">
        <v>246</v>
      </c>
      <c r="C249" s="1" t="s">
        <v>676</v>
      </c>
      <c r="D249" s="8" t="s">
        <v>1836</v>
      </c>
      <c r="E249" s="8" t="s">
        <v>869</v>
      </c>
      <c r="F249" s="8" t="s">
        <v>869</v>
      </c>
      <c r="G249" s="542" t="s">
        <v>677</v>
      </c>
      <c r="H249" s="598" t="s">
        <v>1605</v>
      </c>
      <c r="I249" s="433" t="s">
        <v>140</v>
      </c>
      <c r="J249" s="177" t="s">
        <v>1952</v>
      </c>
      <c r="K249" s="69">
        <v>55742614</v>
      </c>
      <c r="L249" s="42"/>
      <c r="M249" s="67" t="s">
        <v>252</v>
      </c>
      <c r="N249" s="68" t="s">
        <v>253</v>
      </c>
    </row>
    <row r="250" spans="2:15" hidden="1" x14ac:dyDescent="0.5">
      <c r="B250" s="90">
        <v>247</v>
      </c>
      <c r="C250" s="1" t="s">
        <v>678</v>
      </c>
      <c r="D250" s="8" t="s">
        <v>1836</v>
      </c>
      <c r="E250" s="8" t="s">
        <v>869</v>
      </c>
      <c r="F250" s="8" t="s">
        <v>869</v>
      </c>
      <c r="G250" s="542" t="s">
        <v>679</v>
      </c>
      <c r="H250" s="598" t="s">
        <v>1605</v>
      </c>
      <c r="I250" s="433" t="s">
        <v>140</v>
      </c>
      <c r="J250" s="177" t="s">
        <v>1952</v>
      </c>
      <c r="K250" s="71" t="s">
        <v>680</v>
      </c>
      <c r="L250" s="42"/>
      <c r="M250" s="67" t="s">
        <v>264</v>
      </c>
      <c r="N250" s="68" t="s">
        <v>265</v>
      </c>
    </row>
    <row r="251" spans="2:15" hidden="1" x14ac:dyDescent="0.5">
      <c r="B251" s="90">
        <v>248</v>
      </c>
      <c r="C251" s="1" t="s">
        <v>681</v>
      </c>
      <c r="D251" s="8" t="s">
        <v>1836</v>
      </c>
      <c r="E251" s="8" t="s">
        <v>869</v>
      </c>
      <c r="F251" s="8" t="s">
        <v>869</v>
      </c>
      <c r="G251" s="542" t="s">
        <v>682</v>
      </c>
      <c r="H251" s="598" t="s">
        <v>1605</v>
      </c>
      <c r="I251" s="433" t="s">
        <v>140</v>
      </c>
      <c r="J251" s="177" t="s">
        <v>1952</v>
      </c>
      <c r="K251" s="70" t="s">
        <v>683</v>
      </c>
      <c r="L251" s="44"/>
      <c r="M251" s="67" t="s">
        <v>264</v>
      </c>
      <c r="N251" s="68" t="s">
        <v>265</v>
      </c>
    </row>
    <row r="252" spans="2:15" hidden="1" x14ac:dyDescent="0.5">
      <c r="B252" s="90">
        <v>249</v>
      </c>
      <c r="C252" s="1" t="s">
        <v>684</v>
      </c>
      <c r="D252" s="8" t="s">
        <v>1836</v>
      </c>
      <c r="E252" s="8" t="s">
        <v>869</v>
      </c>
      <c r="F252" s="8" t="s">
        <v>869</v>
      </c>
      <c r="G252" s="150" t="s">
        <v>685</v>
      </c>
      <c r="H252" s="598" t="s">
        <v>1605</v>
      </c>
      <c r="I252" s="433" t="s">
        <v>140</v>
      </c>
      <c r="J252" s="177" t="s">
        <v>1952</v>
      </c>
      <c r="K252" s="71">
        <v>59728719</v>
      </c>
      <c r="L252" s="42"/>
      <c r="M252" s="67" t="s">
        <v>264</v>
      </c>
      <c r="N252" s="68" t="s">
        <v>265</v>
      </c>
    </row>
    <row r="253" spans="2:15" hidden="1" x14ac:dyDescent="0.5">
      <c r="B253" s="90">
        <v>250</v>
      </c>
      <c r="C253" s="1" t="s">
        <v>686</v>
      </c>
      <c r="D253" s="8" t="s">
        <v>17</v>
      </c>
      <c r="E253" s="8" t="s">
        <v>869</v>
      </c>
      <c r="F253" s="8" t="s">
        <v>869</v>
      </c>
      <c r="G253" s="542" t="s">
        <v>687</v>
      </c>
      <c r="H253" s="598" t="s">
        <v>1600</v>
      </c>
      <c r="I253" s="433" t="s">
        <v>140</v>
      </c>
      <c r="J253" s="177" t="s">
        <v>1952</v>
      </c>
      <c r="K253" s="21">
        <v>52276587</v>
      </c>
      <c r="L253" s="62" t="s">
        <v>688</v>
      </c>
      <c r="M253" s="17" t="s">
        <v>274</v>
      </c>
      <c r="N253" s="68" t="s">
        <v>275</v>
      </c>
    </row>
    <row r="254" spans="2:15" s="449" customFormat="1" hidden="1" x14ac:dyDescent="0.5">
      <c r="B254" s="90">
        <v>251</v>
      </c>
      <c r="C254" s="494" t="s">
        <v>689</v>
      </c>
      <c r="D254" s="8" t="s">
        <v>1836</v>
      </c>
      <c r="E254" s="487" t="s">
        <v>869</v>
      </c>
      <c r="F254" s="487" t="s">
        <v>869</v>
      </c>
      <c r="G254" s="545" t="s">
        <v>329</v>
      </c>
      <c r="H254" s="598" t="s">
        <v>1605</v>
      </c>
      <c r="I254" s="496" t="s">
        <v>140</v>
      </c>
      <c r="J254" s="177" t="s">
        <v>1952</v>
      </c>
      <c r="K254" s="497">
        <v>93702768</v>
      </c>
      <c r="L254" s="498" t="s">
        <v>690</v>
      </c>
      <c r="M254" s="499" t="s">
        <v>274</v>
      </c>
      <c r="N254" s="500" t="s">
        <v>275</v>
      </c>
      <c r="O254" s="47"/>
    </row>
    <row r="255" spans="2:15" hidden="1" x14ac:dyDescent="0.5">
      <c r="B255" s="90">
        <v>252</v>
      </c>
      <c r="C255" s="1" t="s">
        <v>691</v>
      </c>
      <c r="D255" s="8" t="s">
        <v>1836</v>
      </c>
      <c r="E255" s="8" t="s">
        <v>869</v>
      </c>
      <c r="F255" s="8" t="s">
        <v>869</v>
      </c>
      <c r="G255" s="542" t="s">
        <v>184</v>
      </c>
      <c r="H255" s="598" t="s">
        <v>1605</v>
      </c>
      <c r="I255" s="433" t="s">
        <v>140</v>
      </c>
      <c r="J255" s="177" t="s">
        <v>1952</v>
      </c>
      <c r="K255" s="23">
        <v>56164923</v>
      </c>
      <c r="L255" s="62" t="s">
        <v>692</v>
      </c>
      <c r="M255" s="17" t="s">
        <v>274</v>
      </c>
      <c r="N255" s="68" t="s">
        <v>275</v>
      </c>
    </row>
    <row r="256" spans="2:15" hidden="1" x14ac:dyDescent="0.5">
      <c r="B256" s="90">
        <v>253</v>
      </c>
      <c r="C256" s="1" t="s">
        <v>693</v>
      </c>
      <c r="D256" s="8" t="s">
        <v>17</v>
      </c>
      <c r="E256" s="8" t="s">
        <v>869</v>
      </c>
      <c r="F256" s="8" t="s">
        <v>869</v>
      </c>
      <c r="G256" s="542" t="s">
        <v>694</v>
      </c>
      <c r="H256" s="598" t="s">
        <v>1600</v>
      </c>
      <c r="I256" s="433" t="s">
        <v>140</v>
      </c>
      <c r="J256" s="177" t="s">
        <v>1952</v>
      </c>
      <c r="K256" s="23">
        <v>96434993</v>
      </c>
      <c r="L256" s="43" t="s">
        <v>695</v>
      </c>
      <c r="M256" s="17" t="s">
        <v>285</v>
      </c>
      <c r="N256" s="68" t="s">
        <v>286</v>
      </c>
    </row>
    <row r="257" spans="2:14" hidden="1" x14ac:dyDescent="0.5">
      <c r="B257" s="90">
        <v>254</v>
      </c>
      <c r="C257" s="1" t="s">
        <v>696</v>
      </c>
      <c r="D257" s="8" t="s">
        <v>17</v>
      </c>
      <c r="E257" s="8" t="s">
        <v>869</v>
      </c>
      <c r="F257" s="8" t="s">
        <v>869</v>
      </c>
      <c r="G257" s="542" t="s">
        <v>697</v>
      </c>
      <c r="H257" s="598" t="s">
        <v>1605</v>
      </c>
      <c r="I257" s="433" t="s">
        <v>140</v>
      </c>
      <c r="J257" s="177" t="s">
        <v>1952</v>
      </c>
      <c r="K257" s="21">
        <v>52111601</v>
      </c>
      <c r="L257" s="43"/>
      <c r="M257" s="17" t="s">
        <v>285</v>
      </c>
      <c r="N257" s="68" t="s">
        <v>286</v>
      </c>
    </row>
    <row r="258" spans="2:14" hidden="1" x14ac:dyDescent="0.5">
      <c r="B258" s="90">
        <v>255</v>
      </c>
      <c r="C258" s="1" t="s">
        <v>698</v>
      </c>
      <c r="D258" s="8" t="s">
        <v>1836</v>
      </c>
      <c r="E258" s="8" t="s">
        <v>869</v>
      </c>
      <c r="F258" s="8" t="s">
        <v>869</v>
      </c>
      <c r="G258" s="542" t="s">
        <v>699</v>
      </c>
      <c r="H258" s="598" t="s">
        <v>1600</v>
      </c>
      <c r="I258" s="433" t="s">
        <v>140</v>
      </c>
      <c r="J258" s="177" t="s">
        <v>1952</v>
      </c>
      <c r="K258" s="21">
        <v>58087384</v>
      </c>
      <c r="L258" s="43"/>
      <c r="M258" s="17" t="s">
        <v>285</v>
      </c>
      <c r="N258" s="68" t="s">
        <v>286</v>
      </c>
    </row>
    <row r="259" spans="2:14" hidden="1" x14ac:dyDescent="0.5">
      <c r="B259" s="90">
        <v>256</v>
      </c>
      <c r="C259" s="1" t="s">
        <v>700</v>
      </c>
      <c r="D259" s="8" t="s">
        <v>1836</v>
      </c>
      <c r="E259" s="8" t="s">
        <v>869</v>
      </c>
      <c r="F259" s="8" t="s">
        <v>869</v>
      </c>
      <c r="G259" s="542" t="s">
        <v>568</v>
      </c>
      <c r="H259" s="598" t="s">
        <v>1605</v>
      </c>
      <c r="I259" s="433" t="s">
        <v>140</v>
      </c>
      <c r="J259" s="177" t="s">
        <v>1952</v>
      </c>
      <c r="K259" s="21">
        <v>98759995</v>
      </c>
      <c r="L259" s="43" t="s">
        <v>701</v>
      </c>
      <c r="M259" s="17" t="s">
        <v>285</v>
      </c>
      <c r="N259" s="68" t="s">
        <v>286</v>
      </c>
    </row>
    <row r="260" spans="2:14" hidden="1" x14ac:dyDescent="0.5">
      <c r="B260" s="90">
        <v>257</v>
      </c>
      <c r="C260" s="1" t="s">
        <v>702</v>
      </c>
      <c r="D260" s="8" t="s">
        <v>1836</v>
      </c>
      <c r="E260" s="8" t="s">
        <v>869</v>
      </c>
      <c r="F260" s="8" t="s">
        <v>869</v>
      </c>
      <c r="G260" s="542" t="s">
        <v>703</v>
      </c>
      <c r="H260" s="598" t="s">
        <v>1605</v>
      </c>
      <c r="I260" s="433" t="s">
        <v>140</v>
      </c>
      <c r="J260" s="177" t="s">
        <v>1952</v>
      </c>
      <c r="K260" s="21">
        <v>28037349</v>
      </c>
      <c r="L260" s="43" t="s">
        <v>704</v>
      </c>
      <c r="M260" s="17" t="s">
        <v>285</v>
      </c>
      <c r="N260" s="68" t="s">
        <v>286</v>
      </c>
    </row>
    <row r="261" spans="2:14" hidden="1" x14ac:dyDescent="0.5">
      <c r="B261" s="90">
        <v>258</v>
      </c>
      <c r="C261" s="1" t="s">
        <v>705</v>
      </c>
      <c r="D261" s="8" t="s">
        <v>17</v>
      </c>
      <c r="E261" s="8" t="s">
        <v>869</v>
      </c>
      <c r="F261" s="8" t="s">
        <v>869</v>
      </c>
      <c r="G261" s="542" t="s">
        <v>706</v>
      </c>
      <c r="H261" s="598" t="s">
        <v>1600</v>
      </c>
      <c r="I261" s="433" t="s">
        <v>140</v>
      </c>
      <c r="J261" s="177" t="s">
        <v>1952</v>
      </c>
      <c r="K261" s="21">
        <v>96484519</v>
      </c>
      <c r="L261" s="43" t="s">
        <v>707</v>
      </c>
      <c r="M261" s="17" t="s">
        <v>285</v>
      </c>
      <c r="N261" s="68" t="s">
        <v>286</v>
      </c>
    </row>
    <row r="262" spans="2:14" hidden="1" x14ac:dyDescent="0.5">
      <c r="B262" s="90">
        <v>259</v>
      </c>
      <c r="C262" s="1" t="s">
        <v>708</v>
      </c>
      <c r="D262" s="8" t="s">
        <v>17</v>
      </c>
      <c r="E262" s="8" t="s">
        <v>869</v>
      </c>
      <c r="F262" s="8" t="s">
        <v>869</v>
      </c>
      <c r="G262" s="542" t="s">
        <v>250</v>
      </c>
      <c r="H262" s="598" t="s">
        <v>1605</v>
      </c>
      <c r="I262" s="433" t="s">
        <v>140</v>
      </c>
      <c r="J262" s="177" t="s">
        <v>1952</v>
      </c>
      <c r="K262" s="21">
        <v>28083038</v>
      </c>
      <c r="L262" s="43" t="s">
        <v>709</v>
      </c>
      <c r="M262" s="17" t="s">
        <v>285</v>
      </c>
      <c r="N262" s="68" t="s">
        <v>286</v>
      </c>
    </row>
    <row r="263" spans="2:14" hidden="1" x14ac:dyDescent="0.5">
      <c r="B263" s="90">
        <v>260</v>
      </c>
      <c r="C263" s="1" t="s">
        <v>710</v>
      </c>
      <c r="D263" s="8" t="s">
        <v>17</v>
      </c>
      <c r="E263" s="8" t="s">
        <v>869</v>
      </c>
      <c r="F263" s="8" t="s">
        <v>869</v>
      </c>
      <c r="G263" s="542" t="s">
        <v>329</v>
      </c>
      <c r="H263" s="598" t="s">
        <v>1605</v>
      </c>
      <c r="I263" s="433" t="s">
        <v>140</v>
      </c>
      <c r="J263" s="177" t="s">
        <v>1952</v>
      </c>
      <c r="K263" s="21">
        <v>56283694</v>
      </c>
      <c r="L263" s="43"/>
      <c r="M263" s="17" t="s">
        <v>285</v>
      </c>
      <c r="N263" s="68" t="s">
        <v>286</v>
      </c>
    </row>
    <row r="264" spans="2:14" hidden="1" x14ac:dyDescent="0.5">
      <c r="B264" s="90">
        <v>261</v>
      </c>
      <c r="C264" s="30" t="s">
        <v>711</v>
      </c>
      <c r="D264" s="8" t="s">
        <v>17</v>
      </c>
      <c r="E264" s="8" t="s">
        <v>869</v>
      </c>
      <c r="F264" s="8" t="s">
        <v>869</v>
      </c>
      <c r="G264" s="542" t="s">
        <v>65</v>
      </c>
      <c r="H264" s="598" t="s">
        <v>1600</v>
      </c>
      <c r="I264" s="433" t="s">
        <v>159</v>
      </c>
      <c r="J264" s="177" t="s">
        <v>1952</v>
      </c>
      <c r="K264" s="66">
        <v>55131750</v>
      </c>
      <c r="L264" s="42"/>
      <c r="M264" s="67" t="s">
        <v>14</v>
      </c>
      <c r="N264" s="68" t="s">
        <v>214</v>
      </c>
    </row>
    <row r="265" spans="2:14" hidden="1" x14ac:dyDescent="0.5">
      <c r="B265" s="90">
        <v>262</v>
      </c>
      <c r="C265" s="1" t="s">
        <v>712</v>
      </c>
      <c r="D265" s="8" t="s">
        <v>17</v>
      </c>
      <c r="E265" s="8" t="s">
        <v>869</v>
      </c>
      <c r="F265" s="8" t="s">
        <v>869</v>
      </c>
      <c r="G265" s="544" t="s">
        <v>713</v>
      </c>
      <c r="H265" s="598" t="s">
        <v>1600</v>
      </c>
      <c r="I265" s="433" t="s">
        <v>159</v>
      </c>
      <c r="J265" s="177" t="s">
        <v>1952</v>
      </c>
      <c r="K265" s="66">
        <v>55546063</v>
      </c>
      <c r="L265" s="42" t="s">
        <v>714</v>
      </c>
      <c r="M265" s="67" t="s">
        <v>14</v>
      </c>
      <c r="N265" s="68" t="s">
        <v>214</v>
      </c>
    </row>
    <row r="266" spans="2:14" hidden="1" x14ac:dyDescent="0.5">
      <c r="B266" s="90">
        <v>263</v>
      </c>
      <c r="C266" s="1" t="s">
        <v>165</v>
      </c>
      <c r="D266" s="8" t="s">
        <v>17</v>
      </c>
      <c r="E266" s="8" t="s">
        <v>869</v>
      </c>
      <c r="F266" s="8" t="s">
        <v>869</v>
      </c>
      <c r="G266" s="544" t="s">
        <v>715</v>
      </c>
      <c r="H266" s="598" t="s">
        <v>1600</v>
      </c>
      <c r="I266" s="433" t="s">
        <v>159</v>
      </c>
      <c r="J266" s="177" t="s">
        <v>1952</v>
      </c>
      <c r="K266" s="66">
        <v>22023352</v>
      </c>
      <c r="L266" s="44"/>
      <c r="M266" s="67" t="s">
        <v>14</v>
      </c>
      <c r="N266" s="68" t="s">
        <v>214</v>
      </c>
    </row>
    <row r="267" spans="2:14" hidden="1" x14ac:dyDescent="0.5">
      <c r="B267" s="90">
        <v>264</v>
      </c>
      <c r="C267" s="4" t="s">
        <v>157</v>
      </c>
      <c r="D267" s="8" t="s">
        <v>17</v>
      </c>
      <c r="E267" s="8" t="s">
        <v>869</v>
      </c>
      <c r="F267" s="8" t="s">
        <v>869</v>
      </c>
      <c r="G267" s="544" t="s">
        <v>716</v>
      </c>
      <c r="H267" s="598" t="s">
        <v>1600</v>
      </c>
      <c r="I267" s="433" t="s">
        <v>159</v>
      </c>
      <c r="J267" s="177" t="s">
        <v>1952</v>
      </c>
      <c r="K267" s="66">
        <v>22293322</v>
      </c>
      <c r="L267" s="42" t="s">
        <v>717</v>
      </c>
      <c r="M267" s="67" t="s">
        <v>26</v>
      </c>
      <c r="N267" s="68" t="s">
        <v>226</v>
      </c>
    </row>
    <row r="268" spans="2:14" ht="24.75" hidden="1" x14ac:dyDescent="0.5">
      <c r="B268" s="90">
        <v>265</v>
      </c>
      <c r="C268" s="1" t="s">
        <v>718</v>
      </c>
      <c r="D268" s="8" t="s">
        <v>17</v>
      </c>
      <c r="E268" s="8" t="s">
        <v>869</v>
      </c>
      <c r="F268" s="8" t="s">
        <v>869</v>
      </c>
      <c r="G268" s="544" t="s">
        <v>719</v>
      </c>
      <c r="H268" s="598" t="s">
        <v>1600</v>
      </c>
      <c r="I268" s="433" t="s">
        <v>159</v>
      </c>
      <c r="J268" s="177" t="s">
        <v>1952</v>
      </c>
      <c r="K268" s="66">
        <v>55430089</v>
      </c>
      <c r="L268" s="77"/>
      <c r="M268" s="67" t="s">
        <v>26</v>
      </c>
      <c r="N268" s="68" t="s">
        <v>226</v>
      </c>
    </row>
    <row r="269" spans="2:14" hidden="1" x14ac:dyDescent="0.5">
      <c r="B269" s="90">
        <v>266</v>
      </c>
      <c r="C269" s="1" t="s">
        <v>720</v>
      </c>
      <c r="D269" s="8" t="s">
        <v>1836</v>
      </c>
      <c r="E269" s="8" t="s">
        <v>869</v>
      </c>
      <c r="F269" s="8" t="s">
        <v>869</v>
      </c>
      <c r="G269" s="544" t="s">
        <v>721</v>
      </c>
      <c r="H269" s="598" t="s">
        <v>1600</v>
      </c>
      <c r="I269" s="433" t="s">
        <v>159</v>
      </c>
      <c r="J269" s="177" t="s">
        <v>1952</v>
      </c>
      <c r="K269" s="66">
        <v>55845653</v>
      </c>
      <c r="L269" s="42" t="s">
        <v>722</v>
      </c>
      <c r="M269" s="67" t="s">
        <v>26</v>
      </c>
      <c r="N269" s="68" t="s">
        <v>226</v>
      </c>
    </row>
    <row r="270" spans="2:14" ht="40.5" hidden="1" x14ac:dyDescent="0.5">
      <c r="B270" s="90">
        <v>267</v>
      </c>
      <c r="C270" s="4" t="s">
        <v>723</v>
      </c>
      <c r="D270" s="8" t="s">
        <v>1836</v>
      </c>
      <c r="E270" s="8" t="s">
        <v>869</v>
      </c>
      <c r="F270" s="8" t="s">
        <v>869</v>
      </c>
      <c r="G270" s="542" t="s">
        <v>724</v>
      </c>
      <c r="H270" s="598" t="s">
        <v>1600</v>
      </c>
      <c r="I270" s="433" t="s">
        <v>159</v>
      </c>
      <c r="J270" s="177" t="s">
        <v>1952</v>
      </c>
      <c r="K270" s="66">
        <v>98490506</v>
      </c>
      <c r="L270" s="42"/>
      <c r="M270" s="67" t="s">
        <v>32</v>
      </c>
      <c r="N270" s="68" t="s">
        <v>239</v>
      </c>
    </row>
    <row r="271" spans="2:14" hidden="1" x14ac:dyDescent="0.5">
      <c r="B271" s="90">
        <v>268</v>
      </c>
      <c r="C271" s="1" t="s">
        <v>725</v>
      </c>
      <c r="D271" s="8" t="s">
        <v>1836</v>
      </c>
      <c r="E271" s="8" t="s">
        <v>869</v>
      </c>
      <c r="F271" s="8" t="s">
        <v>869</v>
      </c>
      <c r="G271" s="542" t="s">
        <v>726</v>
      </c>
      <c r="H271" s="598" t="s">
        <v>1600</v>
      </c>
      <c r="I271" s="433" t="s">
        <v>159</v>
      </c>
      <c r="J271" s="177" t="s">
        <v>1952</v>
      </c>
      <c r="K271" s="66">
        <v>55205511</v>
      </c>
      <c r="L271" s="42" t="s">
        <v>727</v>
      </c>
      <c r="M271" s="67" t="s">
        <v>32</v>
      </c>
      <c r="N271" s="68" t="s">
        <v>239</v>
      </c>
    </row>
    <row r="272" spans="2:14" hidden="1" x14ac:dyDescent="0.5">
      <c r="B272" s="90">
        <v>269</v>
      </c>
      <c r="C272" s="1" t="s">
        <v>728</v>
      </c>
      <c r="D272" s="8" t="s">
        <v>17</v>
      </c>
      <c r="E272" s="8" t="s">
        <v>869</v>
      </c>
      <c r="F272" s="8" t="s">
        <v>869</v>
      </c>
      <c r="G272" s="542" t="s">
        <v>729</v>
      </c>
      <c r="H272" s="598" t="s">
        <v>1605</v>
      </c>
      <c r="I272" s="433" t="s">
        <v>159</v>
      </c>
      <c r="J272" s="177" t="s">
        <v>1952</v>
      </c>
      <c r="K272" s="66">
        <v>96883033</v>
      </c>
      <c r="L272" s="42"/>
      <c r="M272" s="67" t="s">
        <v>32</v>
      </c>
      <c r="N272" s="68" t="s">
        <v>239</v>
      </c>
    </row>
    <row r="273" spans="2:15" hidden="1" x14ac:dyDescent="0.5">
      <c r="B273" s="90">
        <v>270</v>
      </c>
      <c r="C273" s="1" t="s">
        <v>730</v>
      </c>
      <c r="D273" s="8" t="s">
        <v>17</v>
      </c>
      <c r="E273" s="8" t="s">
        <v>869</v>
      </c>
      <c r="F273" s="8" t="s">
        <v>869</v>
      </c>
      <c r="G273" s="542" t="s">
        <v>731</v>
      </c>
      <c r="H273" s="598" t="s">
        <v>1605</v>
      </c>
      <c r="I273" s="433" t="s">
        <v>159</v>
      </c>
      <c r="J273" s="177" t="s">
        <v>1952</v>
      </c>
      <c r="K273" s="66">
        <v>23000955</v>
      </c>
      <c r="L273" s="42"/>
      <c r="M273" s="67" t="s">
        <v>252</v>
      </c>
      <c r="N273" s="68" t="s">
        <v>253</v>
      </c>
    </row>
    <row r="274" spans="2:15" hidden="1" x14ac:dyDescent="0.5">
      <c r="B274" s="90">
        <v>271</v>
      </c>
      <c r="C274" s="1" t="s">
        <v>732</v>
      </c>
      <c r="D274" s="8" t="s">
        <v>17</v>
      </c>
      <c r="E274" s="8" t="s">
        <v>869</v>
      </c>
      <c r="F274" s="8" t="s">
        <v>869</v>
      </c>
      <c r="G274" s="542" t="s">
        <v>530</v>
      </c>
      <c r="H274" s="598" t="s">
        <v>1605</v>
      </c>
      <c r="I274" s="433" t="s">
        <v>159</v>
      </c>
      <c r="J274" s="177" t="s">
        <v>1952</v>
      </c>
      <c r="K274" s="66">
        <v>23632285</v>
      </c>
      <c r="L274" s="42"/>
      <c r="M274" s="67" t="s">
        <v>252</v>
      </c>
      <c r="N274" s="68" t="s">
        <v>253</v>
      </c>
    </row>
    <row r="275" spans="2:15" hidden="1" x14ac:dyDescent="0.5">
      <c r="B275" s="90">
        <v>272</v>
      </c>
      <c r="C275" s="1" t="s">
        <v>733</v>
      </c>
      <c r="D275" s="8" t="s">
        <v>1836</v>
      </c>
      <c r="E275" s="8" t="s">
        <v>869</v>
      </c>
      <c r="F275" s="8" t="s">
        <v>869</v>
      </c>
      <c r="G275" s="542" t="s">
        <v>734</v>
      </c>
      <c r="H275" s="598" t="s">
        <v>1605</v>
      </c>
      <c r="I275" s="433" t="s">
        <v>159</v>
      </c>
      <c r="J275" s="177" t="s">
        <v>1952</v>
      </c>
      <c r="K275" s="66">
        <v>99979715</v>
      </c>
      <c r="L275" s="42" t="s">
        <v>735</v>
      </c>
      <c r="M275" s="67" t="s">
        <v>252</v>
      </c>
      <c r="N275" s="68" t="s">
        <v>253</v>
      </c>
    </row>
    <row r="276" spans="2:15" hidden="1" x14ac:dyDescent="0.5">
      <c r="B276" s="90">
        <v>273</v>
      </c>
      <c r="C276" s="1" t="s">
        <v>736</v>
      </c>
      <c r="D276" s="8" t="s">
        <v>17</v>
      </c>
      <c r="E276" s="8" t="s">
        <v>869</v>
      </c>
      <c r="F276" s="8" t="s">
        <v>869</v>
      </c>
      <c r="G276" s="542" t="s">
        <v>737</v>
      </c>
      <c r="H276" s="598" t="s">
        <v>1605</v>
      </c>
      <c r="I276" s="433" t="s">
        <v>159</v>
      </c>
      <c r="J276" s="177" t="s">
        <v>1952</v>
      </c>
      <c r="K276" s="71">
        <v>29264885</v>
      </c>
      <c r="L276" s="44"/>
      <c r="M276" s="67" t="s">
        <v>264</v>
      </c>
      <c r="N276" s="68" t="s">
        <v>265</v>
      </c>
    </row>
    <row r="277" spans="2:15" hidden="1" x14ac:dyDescent="0.5">
      <c r="B277" s="90">
        <v>274</v>
      </c>
      <c r="C277" s="1" t="s">
        <v>738</v>
      </c>
      <c r="D277" s="8" t="s">
        <v>17</v>
      </c>
      <c r="E277" s="8" t="s">
        <v>869</v>
      </c>
      <c r="F277" s="8" t="s">
        <v>869</v>
      </c>
      <c r="G277" s="542" t="s">
        <v>739</v>
      </c>
      <c r="H277" s="598" t="s">
        <v>1605</v>
      </c>
      <c r="I277" s="433" t="s">
        <v>159</v>
      </c>
      <c r="J277" s="177" t="s">
        <v>1952</v>
      </c>
      <c r="K277" s="71">
        <v>28972097</v>
      </c>
      <c r="L277" s="42"/>
      <c r="M277" s="67" t="s">
        <v>264</v>
      </c>
      <c r="N277" s="68" t="s">
        <v>265</v>
      </c>
    </row>
    <row r="278" spans="2:15" hidden="1" x14ac:dyDescent="0.5">
      <c r="B278" s="90">
        <v>275</v>
      </c>
      <c r="C278" s="1" t="s">
        <v>740</v>
      </c>
      <c r="D278" s="8" t="s">
        <v>1836</v>
      </c>
      <c r="E278" s="8" t="s">
        <v>869</v>
      </c>
      <c r="F278" s="8" t="s">
        <v>869</v>
      </c>
      <c r="G278" s="542" t="s">
        <v>741</v>
      </c>
      <c r="H278" s="598" t="s">
        <v>1605</v>
      </c>
      <c r="I278" s="433" t="s">
        <v>159</v>
      </c>
      <c r="J278" s="177" t="s">
        <v>1952</v>
      </c>
      <c r="K278" s="71">
        <v>22271666</v>
      </c>
      <c r="L278" s="44"/>
      <c r="M278" s="67" t="s">
        <v>264</v>
      </c>
      <c r="N278" s="68" t="s">
        <v>265</v>
      </c>
    </row>
    <row r="279" spans="2:15" hidden="1" x14ac:dyDescent="0.5">
      <c r="B279" s="90">
        <v>276</v>
      </c>
      <c r="C279" s="1" t="s">
        <v>742</v>
      </c>
      <c r="D279" s="8" t="s">
        <v>1836</v>
      </c>
      <c r="E279" s="8" t="s">
        <v>869</v>
      </c>
      <c r="F279" s="8" t="s">
        <v>869</v>
      </c>
      <c r="G279" s="542" t="s">
        <v>743</v>
      </c>
      <c r="H279" s="598" t="s">
        <v>1605</v>
      </c>
      <c r="I279" s="433" t="s">
        <v>159</v>
      </c>
      <c r="J279" s="177" t="s">
        <v>1952</v>
      </c>
      <c r="K279" s="71">
        <v>96975956</v>
      </c>
      <c r="L279" s="42"/>
      <c r="M279" s="67" t="s">
        <v>264</v>
      </c>
      <c r="N279" s="68" t="s">
        <v>265</v>
      </c>
    </row>
    <row r="280" spans="2:15" hidden="1" x14ac:dyDescent="0.5">
      <c r="B280" s="90">
        <v>277</v>
      </c>
      <c r="C280" s="1" t="s">
        <v>744</v>
      </c>
      <c r="D280" s="8" t="s">
        <v>1836</v>
      </c>
      <c r="E280" s="8" t="s">
        <v>869</v>
      </c>
      <c r="F280" s="8" t="s">
        <v>869</v>
      </c>
      <c r="G280" s="542" t="s">
        <v>745</v>
      </c>
      <c r="H280" s="598" t="s">
        <v>1600</v>
      </c>
      <c r="I280" s="433" t="s">
        <v>159</v>
      </c>
      <c r="J280" s="177" t="s">
        <v>1952</v>
      </c>
      <c r="K280" s="66">
        <v>309898674</v>
      </c>
      <c r="L280" s="42" t="s">
        <v>746</v>
      </c>
      <c r="M280" s="17" t="s">
        <v>274</v>
      </c>
      <c r="N280" s="68" t="s">
        <v>275</v>
      </c>
    </row>
    <row r="281" spans="2:15" hidden="1" x14ac:dyDescent="0.5">
      <c r="B281" s="90">
        <v>278</v>
      </c>
      <c r="C281" s="1" t="s">
        <v>747</v>
      </c>
      <c r="D281" s="8" t="s">
        <v>1836</v>
      </c>
      <c r="E281" s="8" t="s">
        <v>869</v>
      </c>
      <c r="F281" s="8" t="s">
        <v>869</v>
      </c>
      <c r="G281" s="542" t="s">
        <v>748</v>
      </c>
      <c r="H281" s="598" t="s">
        <v>1600</v>
      </c>
      <c r="I281" s="433" t="s">
        <v>159</v>
      </c>
      <c r="J281" s="177" t="s">
        <v>1952</v>
      </c>
      <c r="K281" s="66">
        <v>22730785</v>
      </c>
      <c r="L281" s="42" t="s">
        <v>749</v>
      </c>
      <c r="M281" s="17" t="s">
        <v>274</v>
      </c>
      <c r="N281" s="68" t="s">
        <v>275</v>
      </c>
    </row>
    <row r="282" spans="2:15" hidden="1" x14ac:dyDescent="0.5">
      <c r="B282" s="90">
        <v>279</v>
      </c>
      <c r="C282" s="1" t="s">
        <v>750</v>
      </c>
      <c r="D282" s="8" t="s">
        <v>1836</v>
      </c>
      <c r="E282" s="8" t="s">
        <v>869</v>
      </c>
      <c r="F282" s="8" t="s">
        <v>869</v>
      </c>
      <c r="G282" s="542" t="s">
        <v>751</v>
      </c>
      <c r="H282" s="598" t="s">
        <v>1600</v>
      </c>
      <c r="I282" s="433" t="s">
        <v>159</v>
      </c>
      <c r="J282" s="177" t="s">
        <v>1952</v>
      </c>
      <c r="K282" s="66">
        <v>305793930</v>
      </c>
      <c r="L282" s="42"/>
      <c r="M282" s="17" t="s">
        <v>274</v>
      </c>
      <c r="N282" s="68" t="s">
        <v>275</v>
      </c>
    </row>
    <row r="283" spans="2:15" hidden="1" x14ac:dyDescent="0.5">
      <c r="B283" s="90">
        <v>280</v>
      </c>
      <c r="C283" s="1" t="s">
        <v>752</v>
      </c>
      <c r="D283" s="8" t="s">
        <v>1836</v>
      </c>
      <c r="E283" s="8" t="s">
        <v>869</v>
      </c>
      <c r="F283" s="8" t="s">
        <v>869</v>
      </c>
      <c r="G283" s="542" t="s">
        <v>753</v>
      </c>
      <c r="H283" s="598" t="s">
        <v>1600</v>
      </c>
      <c r="I283" s="433" t="s">
        <v>159</v>
      </c>
      <c r="J283" s="177" t="s">
        <v>1952</v>
      </c>
      <c r="K283" s="21">
        <v>97688326</v>
      </c>
      <c r="L283" s="43"/>
      <c r="M283" s="17" t="s">
        <v>285</v>
      </c>
      <c r="N283" s="68" t="s">
        <v>286</v>
      </c>
    </row>
    <row r="284" spans="2:15" hidden="1" x14ac:dyDescent="0.5">
      <c r="B284" s="90">
        <v>281</v>
      </c>
      <c r="C284" s="1" t="s">
        <v>754</v>
      </c>
      <c r="D284" s="8" t="s">
        <v>17</v>
      </c>
      <c r="E284" s="8" t="s">
        <v>869</v>
      </c>
      <c r="F284" s="8" t="s">
        <v>869</v>
      </c>
      <c r="G284" s="542" t="s">
        <v>755</v>
      </c>
      <c r="H284" s="598" t="s">
        <v>1605</v>
      </c>
      <c r="I284" s="433" t="s">
        <v>159</v>
      </c>
      <c r="J284" s="177" t="s">
        <v>1952</v>
      </c>
      <c r="K284" s="21">
        <v>98785956</v>
      </c>
      <c r="L284" s="43"/>
      <c r="M284" s="17" t="s">
        <v>285</v>
      </c>
      <c r="N284" s="68" t="s">
        <v>286</v>
      </c>
    </row>
    <row r="285" spans="2:15" hidden="1" x14ac:dyDescent="0.5">
      <c r="B285" s="90">
        <v>282</v>
      </c>
      <c r="C285" s="1" t="s">
        <v>756</v>
      </c>
      <c r="D285" s="8" t="s">
        <v>17</v>
      </c>
      <c r="E285" s="8" t="s">
        <v>869</v>
      </c>
      <c r="F285" s="8" t="s">
        <v>869</v>
      </c>
      <c r="G285" s="542" t="s">
        <v>757</v>
      </c>
      <c r="H285" s="598" t="s">
        <v>1605</v>
      </c>
      <c r="I285" s="433" t="s">
        <v>159</v>
      </c>
      <c r="J285" s="177" t="s">
        <v>1952</v>
      </c>
      <c r="K285" s="21">
        <v>56907979</v>
      </c>
      <c r="L285" s="43" t="s">
        <v>758</v>
      </c>
      <c r="M285" s="17" t="s">
        <v>285</v>
      </c>
      <c r="N285" s="68" t="s">
        <v>286</v>
      </c>
    </row>
    <row r="286" spans="2:15" hidden="1" x14ac:dyDescent="0.5">
      <c r="B286" s="90">
        <v>283</v>
      </c>
      <c r="C286" s="1" t="s">
        <v>759</v>
      </c>
      <c r="D286" s="8" t="s">
        <v>17</v>
      </c>
      <c r="E286" s="8" t="s">
        <v>869</v>
      </c>
      <c r="F286" s="8" t="s">
        <v>869</v>
      </c>
      <c r="G286" s="542" t="s">
        <v>760</v>
      </c>
      <c r="H286" s="598" t="s">
        <v>1600</v>
      </c>
      <c r="I286" s="433" t="s">
        <v>159</v>
      </c>
      <c r="J286" s="177" t="s">
        <v>1952</v>
      </c>
      <c r="K286" s="21">
        <v>93344889</v>
      </c>
      <c r="L286" s="43"/>
      <c r="M286" s="17" t="s">
        <v>285</v>
      </c>
      <c r="N286" s="68" t="s">
        <v>286</v>
      </c>
    </row>
    <row r="287" spans="2:15" s="159" customFormat="1" ht="40.5" hidden="1" x14ac:dyDescent="0.5">
      <c r="B287" s="109">
        <v>284</v>
      </c>
      <c r="C287" s="406" t="s">
        <v>761</v>
      </c>
      <c r="D287" s="8" t="s">
        <v>1836</v>
      </c>
      <c r="E287" s="183" t="s">
        <v>869</v>
      </c>
      <c r="F287" s="183" t="s">
        <v>869</v>
      </c>
      <c r="G287" s="541" t="s">
        <v>762</v>
      </c>
      <c r="H287" s="461" t="s">
        <v>1600</v>
      </c>
      <c r="I287" s="441" t="s">
        <v>159</v>
      </c>
      <c r="J287" s="177" t="s">
        <v>1952</v>
      </c>
      <c r="K287" s="492">
        <v>55356695</v>
      </c>
      <c r="L287" s="493"/>
      <c r="M287" s="187" t="s">
        <v>285</v>
      </c>
      <c r="N287" s="491" t="s">
        <v>286</v>
      </c>
      <c r="O287" s="47"/>
    </row>
    <row r="288" spans="2:15" s="159" customFormat="1" ht="21.75" hidden="1" customHeight="1" x14ac:dyDescent="0.5">
      <c r="B288" s="109">
        <v>285</v>
      </c>
      <c r="C288" s="1" t="s">
        <v>853</v>
      </c>
      <c r="D288" s="18" t="s">
        <v>17</v>
      </c>
      <c r="E288" s="183" t="s">
        <v>869</v>
      </c>
      <c r="F288" s="183" t="s">
        <v>869</v>
      </c>
      <c r="G288" s="34" t="s">
        <v>854</v>
      </c>
      <c r="H288" s="174" t="s">
        <v>1600</v>
      </c>
      <c r="I288" s="20" t="s">
        <v>159</v>
      </c>
      <c r="J288" s="538" t="s">
        <v>1959</v>
      </c>
      <c r="K288" s="600">
        <v>98415757</v>
      </c>
      <c r="L288" s="601" t="s">
        <v>855</v>
      </c>
      <c r="M288" s="187" t="s">
        <v>14</v>
      </c>
      <c r="N288" s="491" t="s">
        <v>1929</v>
      </c>
      <c r="O288" s="47"/>
    </row>
    <row r="289" spans="2:15" s="159" customFormat="1" ht="21.75" hidden="1" customHeight="1" x14ac:dyDescent="0.5">
      <c r="B289" s="109">
        <v>286</v>
      </c>
      <c r="C289" s="1" t="s">
        <v>856</v>
      </c>
      <c r="D289" s="8" t="s">
        <v>1836</v>
      </c>
      <c r="E289" s="183" t="s">
        <v>869</v>
      </c>
      <c r="F289" s="183" t="s">
        <v>869</v>
      </c>
      <c r="G289" s="34" t="s">
        <v>831</v>
      </c>
      <c r="H289" s="598" t="s">
        <v>1605</v>
      </c>
      <c r="I289" s="20" t="s">
        <v>159</v>
      </c>
      <c r="J289" s="538" t="s">
        <v>1959</v>
      </c>
      <c r="K289" s="600">
        <v>56688346</v>
      </c>
      <c r="L289" s="601" t="s">
        <v>857</v>
      </c>
      <c r="M289" s="187" t="s">
        <v>14</v>
      </c>
      <c r="N289" s="491" t="s">
        <v>1929</v>
      </c>
      <c r="O289" s="47"/>
    </row>
    <row r="290" spans="2:15" s="159" customFormat="1" ht="21.75" hidden="1" customHeight="1" x14ac:dyDescent="0.5">
      <c r="B290" s="109">
        <v>287</v>
      </c>
      <c r="C290" s="1" t="s">
        <v>858</v>
      </c>
      <c r="D290" s="18" t="s">
        <v>17</v>
      </c>
      <c r="E290" s="183" t="s">
        <v>869</v>
      </c>
      <c r="F290" s="183" t="s">
        <v>869</v>
      </c>
      <c r="G290" s="34" t="s">
        <v>770</v>
      </c>
      <c r="H290" s="598" t="s">
        <v>1605</v>
      </c>
      <c r="I290" s="20" t="s">
        <v>159</v>
      </c>
      <c r="J290" s="538" t="s">
        <v>1959</v>
      </c>
      <c r="K290" s="600">
        <v>55358853</v>
      </c>
      <c r="L290" s="600"/>
      <c r="M290" s="187" t="s">
        <v>14</v>
      </c>
      <c r="N290" s="491" t="s">
        <v>1929</v>
      </c>
      <c r="O290" s="47"/>
    </row>
    <row r="291" spans="2:15" s="159" customFormat="1" ht="21.75" hidden="1" customHeight="1" x14ac:dyDescent="0.5">
      <c r="B291" s="109">
        <v>288</v>
      </c>
      <c r="C291" s="1" t="s">
        <v>839</v>
      </c>
      <c r="D291" s="18" t="s">
        <v>17</v>
      </c>
      <c r="E291" s="183" t="s">
        <v>869</v>
      </c>
      <c r="F291" s="183" t="s">
        <v>869</v>
      </c>
      <c r="G291" s="34" t="s">
        <v>840</v>
      </c>
      <c r="H291" s="174" t="s">
        <v>1600</v>
      </c>
      <c r="I291" s="20" t="s">
        <v>140</v>
      </c>
      <c r="J291" s="538" t="s">
        <v>1959</v>
      </c>
      <c r="K291" s="600">
        <v>22462625</v>
      </c>
      <c r="L291" s="601" t="s">
        <v>841</v>
      </c>
      <c r="M291" s="187" t="s">
        <v>14</v>
      </c>
      <c r="N291" s="491" t="s">
        <v>1929</v>
      </c>
      <c r="O291" s="47"/>
    </row>
    <row r="292" spans="2:15" s="159" customFormat="1" ht="21.75" hidden="1" customHeight="1" x14ac:dyDescent="0.5">
      <c r="B292" s="109">
        <v>289</v>
      </c>
      <c r="C292" s="1" t="s">
        <v>656</v>
      </c>
      <c r="D292" s="18" t="s">
        <v>17</v>
      </c>
      <c r="E292" s="183" t="s">
        <v>869</v>
      </c>
      <c r="F292" s="183" t="s">
        <v>869</v>
      </c>
      <c r="G292" s="34" t="s">
        <v>632</v>
      </c>
      <c r="H292" s="598" t="s">
        <v>1605</v>
      </c>
      <c r="I292" s="20" t="s">
        <v>140</v>
      </c>
      <c r="J292" s="538" t="s">
        <v>1959</v>
      </c>
      <c r="K292" s="600">
        <v>98990222</v>
      </c>
      <c r="L292" s="601" t="s">
        <v>842</v>
      </c>
      <c r="M292" s="187" t="s">
        <v>14</v>
      </c>
      <c r="N292" s="491" t="s">
        <v>1929</v>
      </c>
      <c r="O292" s="47"/>
    </row>
    <row r="293" spans="2:15" s="159" customFormat="1" ht="21.75" hidden="1" customHeight="1" x14ac:dyDescent="0.5">
      <c r="B293" s="109">
        <v>290</v>
      </c>
      <c r="C293" s="1" t="s">
        <v>843</v>
      </c>
      <c r="D293" s="18" t="s">
        <v>17</v>
      </c>
      <c r="E293" s="183" t="s">
        <v>869</v>
      </c>
      <c r="F293" s="183" t="s">
        <v>869</v>
      </c>
      <c r="G293" s="34" t="s">
        <v>844</v>
      </c>
      <c r="H293" s="598" t="s">
        <v>1605</v>
      </c>
      <c r="I293" s="20" t="s">
        <v>140</v>
      </c>
      <c r="J293" s="538" t="s">
        <v>1959</v>
      </c>
      <c r="K293" s="600">
        <v>55998554</v>
      </c>
      <c r="L293" s="600"/>
      <c r="M293" s="187" t="s">
        <v>14</v>
      </c>
      <c r="N293" s="491" t="s">
        <v>1929</v>
      </c>
      <c r="O293" s="47"/>
    </row>
    <row r="294" spans="2:15" s="159" customFormat="1" ht="21.75" hidden="1" customHeight="1" x14ac:dyDescent="0.5">
      <c r="B294" s="109">
        <v>291</v>
      </c>
      <c r="C294" s="1" t="s">
        <v>607</v>
      </c>
      <c r="D294" s="18" t="s">
        <v>17</v>
      </c>
      <c r="E294" s="183" t="s">
        <v>869</v>
      </c>
      <c r="F294" s="183" t="s">
        <v>869</v>
      </c>
      <c r="G294" s="34" t="s">
        <v>462</v>
      </c>
      <c r="H294" s="598" t="s">
        <v>1605</v>
      </c>
      <c r="I294" s="20" t="s">
        <v>120</v>
      </c>
      <c r="J294" s="538" t="s">
        <v>1959</v>
      </c>
      <c r="K294" s="600">
        <v>56820034</v>
      </c>
      <c r="L294" s="601" t="s">
        <v>610</v>
      </c>
      <c r="M294" s="187" t="s">
        <v>14</v>
      </c>
      <c r="N294" s="491" t="s">
        <v>1929</v>
      </c>
      <c r="O294" s="47"/>
    </row>
    <row r="295" spans="2:15" s="159" customFormat="1" ht="21.75" hidden="1" customHeight="1" x14ac:dyDescent="0.5">
      <c r="B295" s="109">
        <v>292</v>
      </c>
      <c r="C295" s="1" t="s">
        <v>827</v>
      </c>
      <c r="D295" s="18" t="s">
        <v>17</v>
      </c>
      <c r="E295" s="183" t="s">
        <v>869</v>
      </c>
      <c r="F295" s="183" t="s">
        <v>869</v>
      </c>
      <c r="G295" s="34" t="s">
        <v>828</v>
      </c>
      <c r="H295" s="598" t="s">
        <v>1605</v>
      </c>
      <c r="I295" s="20" t="s">
        <v>120</v>
      </c>
      <c r="J295" s="538" t="s">
        <v>1959</v>
      </c>
      <c r="K295" s="600">
        <v>55794752</v>
      </c>
      <c r="L295" s="601" t="s">
        <v>829</v>
      </c>
      <c r="M295" s="187" t="s">
        <v>14</v>
      </c>
      <c r="N295" s="491" t="s">
        <v>1929</v>
      </c>
      <c r="O295" s="47"/>
    </row>
    <row r="296" spans="2:15" s="159" customFormat="1" ht="21.75" hidden="1" customHeight="1" x14ac:dyDescent="0.5">
      <c r="B296" s="109">
        <v>293</v>
      </c>
      <c r="C296" s="1" t="s">
        <v>830</v>
      </c>
      <c r="D296" s="8" t="s">
        <v>1836</v>
      </c>
      <c r="E296" s="183" t="s">
        <v>869</v>
      </c>
      <c r="F296" s="183" t="s">
        <v>869</v>
      </c>
      <c r="G296" s="34" t="s">
        <v>831</v>
      </c>
      <c r="H296" s="598" t="s">
        <v>1605</v>
      </c>
      <c r="I296" s="20" t="s">
        <v>120</v>
      </c>
      <c r="J296" s="538" t="s">
        <v>1959</v>
      </c>
      <c r="K296" s="600">
        <v>99590100</v>
      </c>
      <c r="L296" s="601" t="s">
        <v>832</v>
      </c>
      <c r="M296" s="187" t="s">
        <v>14</v>
      </c>
      <c r="N296" s="491" t="s">
        <v>1929</v>
      </c>
      <c r="O296" s="47"/>
    </row>
    <row r="297" spans="2:15" s="159" customFormat="1" ht="21.75" hidden="1" customHeight="1" x14ac:dyDescent="0.5">
      <c r="B297" s="109">
        <v>294</v>
      </c>
      <c r="C297" s="1" t="s">
        <v>815</v>
      </c>
      <c r="D297" s="18" t="s">
        <v>17</v>
      </c>
      <c r="E297" s="183" t="s">
        <v>869</v>
      </c>
      <c r="F297" s="183" t="s">
        <v>869</v>
      </c>
      <c r="G297" s="34" t="s">
        <v>816</v>
      </c>
      <c r="H297" s="598" t="s">
        <v>1605</v>
      </c>
      <c r="I297" s="20" t="s">
        <v>102</v>
      </c>
      <c r="J297" s="538" t="s">
        <v>1959</v>
      </c>
      <c r="K297" s="600" t="s">
        <v>817</v>
      </c>
      <c r="L297" s="600"/>
      <c r="M297" s="187" t="s">
        <v>14</v>
      </c>
      <c r="N297" s="491" t="s">
        <v>1929</v>
      </c>
      <c r="O297" s="47"/>
    </row>
    <row r="298" spans="2:15" s="159" customFormat="1" ht="21.75" hidden="1" customHeight="1" x14ac:dyDescent="0.5">
      <c r="B298" s="109">
        <v>295</v>
      </c>
      <c r="C298" s="1" t="s">
        <v>818</v>
      </c>
      <c r="D298" s="18" t="s">
        <v>17</v>
      </c>
      <c r="E298" s="183" t="s">
        <v>869</v>
      </c>
      <c r="F298" s="183" t="s">
        <v>869</v>
      </c>
      <c r="G298" s="34" t="s">
        <v>819</v>
      </c>
      <c r="H298" s="598" t="s">
        <v>1605</v>
      </c>
      <c r="I298" s="20" t="s">
        <v>102</v>
      </c>
      <c r="J298" s="538" t="s">
        <v>1959</v>
      </c>
      <c r="K298" s="600">
        <v>55752380</v>
      </c>
      <c r="L298" s="601" t="s">
        <v>820</v>
      </c>
      <c r="M298" s="187" t="s">
        <v>14</v>
      </c>
      <c r="N298" s="491" t="s">
        <v>1929</v>
      </c>
      <c r="O298" s="47"/>
    </row>
    <row r="299" spans="2:15" s="159" customFormat="1" ht="21.75" hidden="1" customHeight="1" x14ac:dyDescent="0.5">
      <c r="B299" s="109">
        <v>296</v>
      </c>
      <c r="C299" s="1" t="s">
        <v>543</v>
      </c>
      <c r="D299" s="8" t="s">
        <v>1836</v>
      </c>
      <c r="E299" s="183" t="s">
        <v>869</v>
      </c>
      <c r="F299" s="183" t="s">
        <v>869</v>
      </c>
      <c r="G299" s="34" t="s">
        <v>78</v>
      </c>
      <c r="H299" s="598" t="s">
        <v>1605</v>
      </c>
      <c r="I299" s="20" t="s">
        <v>102</v>
      </c>
      <c r="J299" s="538" t="s">
        <v>1959</v>
      </c>
      <c r="K299" s="600">
        <v>22584529</v>
      </c>
      <c r="L299" s="601" t="s">
        <v>544</v>
      </c>
      <c r="M299" s="187" t="s">
        <v>14</v>
      </c>
      <c r="N299" s="491" t="s">
        <v>1929</v>
      </c>
      <c r="O299" s="47"/>
    </row>
    <row r="300" spans="2:15" s="159" customFormat="1" ht="21.75" hidden="1" customHeight="1" x14ac:dyDescent="0.5">
      <c r="B300" s="109">
        <v>297</v>
      </c>
      <c r="C300" s="1" t="s">
        <v>763</v>
      </c>
      <c r="D300" s="18" t="s">
        <v>17</v>
      </c>
      <c r="E300" s="183" t="s">
        <v>869</v>
      </c>
      <c r="F300" s="183" t="s">
        <v>869</v>
      </c>
      <c r="G300" s="34" t="s">
        <v>764</v>
      </c>
      <c r="H300" s="174" t="s">
        <v>1600</v>
      </c>
      <c r="I300" s="20" t="s">
        <v>12</v>
      </c>
      <c r="J300" s="538" t="s">
        <v>1959</v>
      </c>
      <c r="K300" s="600">
        <v>28177337</v>
      </c>
      <c r="L300" s="601" t="s">
        <v>765</v>
      </c>
      <c r="M300" s="187" t="s">
        <v>14</v>
      </c>
      <c r="N300" s="491" t="s">
        <v>1929</v>
      </c>
      <c r="O300" s="47"/>
    </row>
    <row r="301" spans="2:15" s="159" customFormat="1" ht="21.75" hidden="1" customHeight="1" x14ac:dyDescent="0.5">
      <c r="B301" s="109">
        <v>298</v>
      </c>
      <c r="C301" s="1" t="s">
        <v>766</v>
      </c>
      <c r="D301" s="18" t="s">
        <v>17</v>
      </c>
      <c r="E301" s="183" t="s">
        <v>869</v>
      </c>
      <c r="F301" s="183" t="s">
        <v>869</v>
      </c>
      <c r="G301" s="34" t="s">
        <v>767</v>
      </c>
      <c r="H301" s="174" t="s">
        <v>1600</v>
      </c>
      <c r="I301" s="20" t="s">
        <v>12</v>
      </c>
      <c r="J301" s="538" t="s">
        <v>1959</v>
      </c>
      <c r="K301" s="600">
        <v>22403837</v>
      </c>
      <c r="L301" s="600"/>
      <c r="M301" s="187" t="s">
        <v>14</v>
      </c>
      <c r="N301" s="491" t="s">
        <v>1929</v>
      </c>
      <c r="O301" s="47"/>
    </row>
    <row r="302" spans="2:15" s="159" customFormat="1" ht="21.75" hidden="1" customHeight="1" x14ac:dyDescent="0.5">
      <c r="B302" s="109">
        <v>299</v>
      </c>
      <c r="C302" s="1" t="s">
        <v>290</v>
      </c>
      <c r="D302" s="18" t="s">
        <v>17</v>
      </c>
      <c r="E302" s="183" t="s">
        <v>869</v>
      </c>
      <c r="F302" s="183" t="s">
        <v>869</v>
      </c>
      <c r="G302" s="34" t="s">
        <v>768</v>
      </c>
      <c r="H302" s="598" t="s">
        <v>1605</v>
      </c>
      <c r="I302" s="20" t="s">
        <v>12</v>
      </c>
      <c r="J302" s="538" t="s">
        <v>1959</v>
      </c>
      <c r="K302" s="600">
        <v>55830689</v>
      </c>
      <c r="L302" s="600"/>
      <c r="M302" s="187" t="s">
        <v>14</v>
      </c>
      <c r="N302" s="491" t="s">
        <v>1929</v>
      </c>
      <c r="O302" s="47"/>
    </row>
    <row r="303" spans="2:15" s="159" customFormat="1" ht="21.75" hidden="1" customHeight="1" x14ac:dyDescent="0.5">
      <c r="B303" s="109">
        <v>300</v>
      </c>
      <c r="C303" s="549" t="s">
        <v>778</v>
      </c>
      <c r="D303" s="602" t="s">
        <v>17</v>
      </c>
      <c r="E303" s="183" t="s">
        <v>869</v>
      </c>
      <c r="F303" s="183" t="s">
        <v>869</v>
      </c>
      <c r="G303" s="603" t="s">
        <v>779</v>
      </c>
      <c r="H303" s="174" t="s">
        <v>1600</v>
      </c>
      <c r="I303" s="604" t="s">
        <v>39</v>
      </c>
      <c r="J303" s="538" t="s">
        <v>1959</v>
      </c>
      <c r="K303" s="600">
        <v>54273703</v>
      </c>
      <c r="L303" s="601" t="s">
        <v>780</v>
      </c>
      <c r="M303" s="187" t="s">
        <v>14</v>
      </c>
      <c r="N303" s="491" t="s">
        <v>1929</v>
      </c>
      <c r="O303" s="47"/>
    </row>
    <row r="304" spans="2:15" s="159" customFormat="1" ht="21.75" hidden="1" customHeight="1" x14ac:dyDescent="0.5">
      <c r="B304" s="109">
        <v>301</v>
      </c>
      <c r="C304" s="549" t="s">
        <v>781</v>
      </c>
      <c r="D304" s="602" t="s">
        <v>17</v>
      </c>
      <c r="E304" s="183" t="s">
        <v>869</v>
      </c>
      <c r="F304" s="183" t="s">
        <v>869</v>
      </c>
      <c r="G304" s="603" t="s">
        <v>782</v>
      </c>
      <c r="H304" s="598" t="s">
        <v>1605</v>
      </c>
      <c r="I304" s="604" t="s">
        <v>39</v>
      </c>
      <c r="J304" s="538" t="s">
        <v>1959</v>
      </c>
      <c r="K304" s="600" t="s">
        <v>52</v>
      </c>
      <c r="L304" s="600"/>
      <c r="M304" s="187" t="s">
        <v>14</v>
      </c>
      <c r="N304" s="491" t="s">
        <v>1929</v>
      </c>
      <c r="O304" s="47"/>
    </row>
    <row r="305" spans="2:15" s="159" customFormat="1" ht="21.75" hidden="1" customHeight="1" x14ac:dyDescent="0.5">
      <c r="B305" s="109">
        <v>302</v>
      </c>
      <c r="C305" s="1" t="s">
        <v>429</v>
      </c>
      <c r="D305" s="18" t="s">
        <v>17</v>
      </c>
      <c r="E305" s="183" t="s">
        <v>869</v>
      </c>
      <c r="F305" s="183" t="s">
        <v>869</v>
      </c>
      <c r="G305" s="34" t="s">
        <v>78</v>
      </c>
      <c r="H305" s="598" t="s">
        <v>1605</v>
      </c>
      <c r="I305" s="20" t="s">
        <v>1928</v>
      </c>
      <c r="J305" s="538" t="s">
        <v>1959</v>
      </c>
      <c r="K305" s="600">
        <v>55880252</v>
      </c>
      <c r="L305" s="601" t="s">
        <v>786</v>
      </c>
      <c r="M305" s="187" t="s">
        <v>14</v>
      </c>
      <c r="N305" s="491" t="s">
        <v>1929</v>
      </c>
      <c r="O305" s="47"/>
    </row>
    <row r="306" spans="2:15" s="159" customFormat="1" ht="21.75" hidden="1" customHeight="1" x14ac:dyDescent="0.5">
      <c r="B306" s="109">
        <v>303</v>
      </c>
      <c r="C306" s="1" t="s">
        <v>787</v>
      </c>
      <c r="D306" s="18" t="s">
        <v>17</v>
      </c>
      <c r="E306" s="183" t="s">
        <v>869</v>
      </c>
      <c r="F306" s="183" t="s">
        <v>869</v>
      </c>
      <c r="G306" s="34" t="s">
        <v>788</v>
      </c>
      <c r="H306" s="598" t="s">
        <v>1605</v>
      </c>
      <c r="I306" s="20" t="s">
        <v>1928</v>
      </c>
      <c r="J306" s="538" t="s">
        <v>1959</v>
      </c>
      <c r="K306" s="600">
        <v>95453298</v>
      </c>
      <c r="L306" s="601" t="s">
        <v>789</v>
      </c>
      <c r="M306" s="187" t="s">
        <v>14</v>
      </c>
      <c r="N306" s="491" t="s">
        <v>1929</v>
      </c>
      <c r="O306" s="47"/>
    </row>
    <row r="307" spans="2:15" s="159" customFormat="1" ht="21.75" hidden="1" customHeight="1" x14ac:dyDescent="0.5">
      <c r="B307" s="109">
        <v>304</v>
      </c>
      <c r="C307" s="1" t="s">
        <v>790</v>
      </c>
      <c r="D307" s="18" t="s">
        <v>17</v>
      </c>
      <c r="E307" s="183" t="s">
        <v>869</v>
      </c>
      <c r="F307" s="183" t="s">
        <v>869</v>
      </c>
      <c r="G307" s="34" t="s">
        <v>788</v>
      </c>
      <c r="H307" s="598" t="s">
        <v>1605</v>
      </c>
      <c r="I307" s="20" t="s">
        <v>1928</v>
      </c>
      <c r="J307" s="538" t="s">
        <v>1959</v>
      </c>
      <c r="K307" s="600">
        <v>59995499</v>
      </c>
      <c r="L307" s="601" t="s">
        <v>791</v>
      </c>
      <c r="M307" s="187" t="s">
        <v>14</v>
      </c>
      <c r="N307" s="491" t="s">
        <v>1929</v>
      </c>
      <c r="O307" s="47"/>
    </row>
    <row r="308" spans="2:15" s="159" customFormat="1" ht="21.75" hidden="1" customHeight="1" x14ac:dyDescent="0.5">
      <c r="B308" s="109">
        <v>305</v>
      </c>
      <c r="C308" s="1" t="s">
        <v>799</v>
      </c>
      <c r="D308" s="18" t="s">
        <v>17</v>
      </c>
      <c r="E308" s="183" t="s">
        <v>869</v>
      </c>
      <c r="F308" s="183" t="s">
        <v>869</v>
      </c>
      <c r="G308" s="34" t="s">
        <v>800</v>
      </c>
      <c r="H308" s="174" t="s">
        <v>1600</v>
      </c>
      <c r="I308" s="20" t="s">
        <v>88</v>
      </c>
      <c r="J308" s="538" t="s">
        <v>1959</v>
      </c>
      <c r="K308" s="600">
        <v>55307232</v>
      </c>
      <c r="L308" s="600"/>
      <c r="M308" s="187" t="s">
        <v>14</v>
      </c>
      <c r="N308" s="491" t="s">
        <v>1929</v>
      </c>
      <c r="O308" s="47"/>
    </row>
    <row r="309" spans="2:15" s="159" customFormat="1" ht="21.75" hidden="1" customHeight="1" x14ac:dyDescent="0.5">
      <c r="B309" s="109">
        <v>306</v>
      </c>
      <c r="C309" s="1" t="s">
        <v>801</v>
      </c>
      <c r="D309" s="18" t="s">
        <v>17</v>
      </c>
      <c r="E309" s="183" t="s">
        <v>869</v>
      </c>
      <c r="F309" s="183" t="s">
        <v>869</v>
      </c>
      <c r="G309" s="34" t="s">
        <v>802</v>
      </c>
      <c r="H309" s="598" t="s">
        <v>1605</v>
      </c>
      <c r="I309" s="20" t="s">
        <v>88</v>
      </c>
      <c r="J309" s="538" t="s">
        <v>1959</v>
      </c>
      <c r="K309" s="600">
        <v>55155782</v>
      </c>
      <c r="L309" s="600"/>
      <c r="M309" s="187" t="s">
        <v>14</v>
      </c>
      <c r="N309" s="491" t="s">
        <v>1929</v>
      </c>
      <c r="O309" s="47"/>
    </row>
    <row r="310" spans="2:15" s="159" customFormat="1" ht="21.75" hidden="1" customHeight="1" x14ac:dyDescent="0.5">
      <c r="B310" s="109">
        <v>307</v>
      </c>
      <c r="C310" s="1" t="s">
        <v>803</v>
      </c>
      <c r="D310" s="8" t="s">
        <v>1836</v>
      </c>
      <c r="E310" s="183" t="s">
        <v>869</v>
      </c>
      <c r="F310" s="183" t="s">
        <v>869</v>
      </c>
      <c r="G310" s="34" t="s">
        <v>804</v>
      </c>
      <c r="H310" s="598" t="s">
        <v>1605</v>
      </c>
      <c r="I310" s="20" t="s">
        <v>88</v>
      </c>
      <c r="J310" s="538" t="s">
        <v>1959</v>
      </c>
      <c r="K310" s="600">
        <v>95598116</v>
      </c>
      <c r="L310" s="601" t="s">
        <v>30</v>
      </c>
      <c r="M310" s="187" t="s">
        <v>14</v>
      </c>
      <c r="N310" s="491" t="s">
        <v>1929</v>
      </c>
      <c r="O310" s="47"/>
    </row>
    <row r="311" spans="2:15" s="159" customFormat="1" ht="21.75" hidden="1" customHeight="1" x14ac:dyDescent="0.5">
      <c r="B311" s="109">
        <v>308</v>
      </c>
      <c r="C311" s="1" t="s">
        <v>100</v>
      </c>
      <c r="D311" s="8" t="s">
        <v>1836</v>
      </c>
      <c r="E311" s="183" t="s">
        <v>869</v>
      </c>
      <c r="F311" s="183" t="s">
        <v>869</v>
      </c>
      <c r="G311" s="34" t="s">
        <v>805</v>
      </c>
      <c r="H311" s="174" t="s">
        <v>1600</v>
      </c>
      <c r="I311" s="20" t="s">
        <v>88</v>
      </c>
      <c r="J311" s="538" t="s">
        <v>1959</v>
      </c>
      <c r="K311" s="600">
        <v>55669691</v>
      </c>
      <c r="L311" s="600"/>
      <c r="M311" s="187" t="s">
        <v>14</v>
      </c>
      <c r="N311" s="491" t="s">
        <v>1929</v>
      </c>
      <c r="O311" s="47"/>
    </row>
    <row r="312" spans="2:15" s="159" customFormat="1" hidden="1" x14ac:dyDescent="0.5">
      <c r="B312" s="109">
        <v>309</v>
      </c>
      <c r="C312" s="605" t="s">
        <v>769</v>
      </c>
      <c r="D312" s="602" t="s">
        <v>17</v>
      </c>
      <c r="E312" s="183" t="s">
        <v>869</v>
      </c>
      <c r="F312" s="183" t="s">
        <v>869</v>
      </c>
      <c r="G312" s="549" t="s">
        <v>770</v>
      </c>
      <c r="H312" s="598" t="s">
        <v>1605</v>
      </c>
      <c r="I312" s="602" t="s">
        <v>1840</v>
      </c>
      <c r="J312" s="538" t="s">
        <v>1959</v>
      </c>
      <c r="K312" s="492"/>
      <c r="L312" s="493"/>
      <c r="M312" s="187" t="s">
        <v>26</v>
      </c>
      <c r="N312" s="491" t="s">
        <v>275</v>
      </c>
      <c r="O312" s="47"/>
    </row>
    <row r="313" spans="2:15" s="159" customFormat="1" hidden="1" x14ac:dyDescent="0.5">
      <c r="B313" s="109">
        <v>310</v>
      </c>
      <c r="C313" s="605" t="s">
        <v>772</v>
      </c>
      <c r="D313" s="602" t="s">
        <v>17</v>
      </c>
      <c r="E313" s="183" t="s">
        <v>869</v>
      </c>
      <c r="F313" s="183" t="s">
        <v>869</v>
      </c>
      <c r="G313" s="549" t="s">
        <v>773</v>
      </c>
      <c r="H313" s="598" t="s">
        <v>1605</v>
      </c>
      <c r="I313" s="602" t="s">
        <v>1840</v>
      </c>
      <c r="J313" s="538" t="s">
        <v>1959</v>
      </c>
      <c r="K313" s="606">
        <v>22558080</v>
      </c>
      <c r="L313" s="606"/>
      <c r="M313" s="539" t="s">
        <v>26</v>
      </c>
      <c r="N313" s="491" t="s">
        <v>275</v>
      </c>
      <c r="O313" s="47"/>
    </row>
    <row r="314" spans="2:15" s="159" customFormat="1" ht="40.5" hidden="1" x14ac:dyDescent="0.5">
      <c r="B314" s="109">
        <v>311</v>
      </c>
      <c r="C314" s="605" t="s">
        <v>774</v>
      </c>
      <c r="D314" s="602" t="s">
        <v>17</v>
      </c>
      <c r="E314" s="183" t="s">
        <v>869</v>
      </c>
      <c r="F314" s="183" t="s">
        <v>869</v>
      </c>
      <c r="G314" s="549" t="s">
        <v>775</v>
      </c>
      <c r="H314" s="174" t="s">
        <v>1600</v>
      </c>
      <c r="I314" s="602" t="s">
        <v>1840</v>
      </c>
      <c r="J314" s="538" t="s">
        <v>1959</v>
      </c>
      <c r="K314" s="606">
        <v>55398463</v>
      </c>
      <c r="L314" s="606"/>
      <c r="M314" s="539" t="s">
        <v>26</v>
      </c>
      <c r="N314" s="491" t="s">
        <v>275</v>
      </c>
      <c r="O314" s="47"/>
    </row>
    <row r="315" spans="2:15" s="159" customFormat="1" hidden="1" x14ac:dyDescent="0.5">
      <c r="B315" s="109">
        <v>312</v>
      </c>
      <c r="C315" s="605" t="s">
        <v>806</v>
      </c>
      <c r="D315" s="8" t="s">
        <v>1836</v>
      </c>
      <c r="E315" s="183" t="s">
        <v>869</v>
      </c>
      <c r="F315" s="183" t="s">
        <v>869</v>
      </c>
      <c r="G315" s="549" t="s">
        <v>450</v>
      </c>
      <c r="H315" s="174" t="s">
        <v>1600</v>
      </c>
      <c r="I315" s="602" t="s">
        <v>1840</v>
      </c>
      <c r="J315" s="538" t="s">
        <v>1959</v>
      </c>
      <c r="K315" s="606">
        <v>22001621</v>
      </c>
      <c r="L315" s="606"/>
      <c r="M315" s="539" t="s">
        <v>26</v>
      </c>
      <c r="N315" s="491" t="s">
        <v>275</v>
      </c>
      <c r="O315" s="47"/>
    </row>
    <row r="316" spans="2:15" s="159" customFormat="1" ht="40.5" hidden="1" x14ac:dyDescent="0.5">
      <c r="B316" s="109">
        <v>313</v>
      </c>
      <c r="C316" s="605" t="s">
        <v>808</v>
      </c>
      <c r="D316" s="8" t="s">
        <v>1836</v>
      </c>
      <c r="E316" s="183" t="s">
        <v>869</v>
      </c>
      <c r="F316" s="183" t="s">
        <v>869</v>
      </c>
      <c r="G316" s="549" t="s">
        <v>1931</v>
      </c>
      <c r="H316" s="598" t="s">
        <v>1605</v>
      </c>
      <c r="I316" s="602" t="s">
        <v>1930</v>
      </c>
      <c r="J316" s="538" t="s">
        <v>1959</v>
      </c>
      <c r="K316" s="606">
        <v>92197933</v>
      </c>
      <c r="L316" s="607" t="s">
        <v>807</v>
      </c>
      <c r="M316" s="539" t="s">
        <v>26</v>
      </c>
      <c r="N316" s="491" t="s">
        <v>275</v>
      </c>
      <c r="O316" s="47"/>
    </row>
    <row r="317" spans="2:15" s="159" customFormat="1" ht="40.5" hidden="1" x14ac:dyDescent="0.5">
      <c r="B317" s="109">
        <v>314</v>
      </c>
      <c r="C317" s="605" t="s">
        <v>810</v>
      </c>
      <c r="D317" s="602" t="s">
        <v>17</v>
      </c>
      <c r="E317" s="183" t="s">
        <v>869</v>
      </c>
      <c r="F317" s="183" t="s">
        <v>869</v>
      </c>
      <c r="G317" s="549" t="s">
        <v>1932</v>
      </c>
      <c r="H317" s="598" t="s">
        <v>1605</v>
      </c>
      <c r="I317" s="602" t="s">
        <v>1930</v>
      </c>
      <c r="J317" s="538" t="s">
        <v>1959</v>
      </c>
      <c r="K317" s="606">
        <v>53125725</v>
      </c>
      <c r="L317" s="606"/>
      <c r="M317" s="539" t="s">
        <v>26</v>
      </c>
      <c r="N317" s="491" t="s">
        <v>275</v>
      </c>
      <c r="O317" s="47"/>
    </row>
    <row r="318" spans="2:15" s="159" customFormat="1" ht="40.5" hidden="1" x14ac:dyDescent="0.5">
      <c r="B318" s="109">
        <v>315</v>
      </c>
      <c r="C318" s="605" t="s">
        <v>1933</v>
      </c>
      <c r="D318" s="602" t="s">
        <v>17</v>
      </c>
      <c r="E318" s="183" t="s">
        <v>869</v>
      </c>
      <c r="F318" s="183" t="s">
        <v>869</v>
      </c>
      <c r="G318" s="549" t="s">
        <v>812</v>
      </c>
      <c r="H318" s="598" t="s">
        <v>1605</v>
      </c>
      <c r="I318" s="602" t="s">
        <v>1930</v>
      </c>
      <c r="J318" s="538" t="s">
        <v>1959</v>
      </c>
      <c r="K318" s="606">
        <v>97023228</v>
      </c>
      <c r="L318" s="606"/>
      <c r="M318" s="539" t="s">
        <v>26</v>
      </c>
      <c r="N318" s="491" t="s">
        <v>275</v>
      </c>
      <c r="O318" s="47"/>
    </row>
    <row r="319" spans="2:15" s="159" customFormat="1" ht="40.5" hidden="1" x14ac:dyDescent="0.5">
      <c r="B319" s="109">
        <v>316</v>
      </c>
      <c r="C319" s="605" t="s">
        <v>813</v>
      </c>
      <c r="D319" s="602" t="s">
        <v>17</v>
      </c>
      <c r="E319" s="183" t="s">
        <v>869</v>
      </c>
      <c r="F319" s="183" t="s">
        <v>869</v>
      </c>
      <c r="G319" s="549" t="s">
        <v>1934</v>
      </c>
      <c r="H319" s="598" t="s">
        <v>1605</v>
      </c>
      <c r="I319" s="602" t="s">
        <v>1930</v>
      </c>
      <c r="J319" s="538" t="s">
        <v>1959</v>
      </c>
      <c r="K319" s="606">
        <v>95797508</v>
      </c>
      <c r="L319" s="607" t="s">
        <v>463</v>
      </c>
      <c r="M319" s="539" t="s">
        <v>26</v>
      </c>
      <c r="N319" s="491" t="s">
        <v>275</v>
      </c>
      <c r="O319" s="47"/>
    </row>
    <row r="320" spans="2:15" s="159" customFormat="1" ht="40.5" hidden="1" x14ac:dyDescent="0.5">
      <c r="B320" s="109">
        <v>317</v>
      </c>
      <c r="C320" s="605" t="s">
        <v>792</v>
      </c>
      <c r="D320" s="602" t="s">
        <v>17</v>
      </c>
      <c r="E320" s="183" t="s">
        <v>869</v>
      </c>
      <c r="F320" s="183" t="s">
        <v>869</v>
      </c>
      <c r="G320" s="549" t="s">
        <v>739</v>
      </c>
      <c r="H320" s="598" t="s">
        <v>1605</v>
      </c>
      <c r="I320" s="602" t="s">
        <v>1930</v>
      </c>
      <c r="J320" s="538" t="s">
        <v>1959</v>
      </c>
      <c r="K320" s="606">
        <v>55777345</v>
      </c>
      <c r="L320" s="606"/>
      <c r="M320" s="539" t="s">
        <v>26</v>
      </c>
      <c r="N320" s="491" t="s">
        <v>275</v>
      </c>
      <c r="O320" s="47"/>
    </row>
    <row r="321" spans="2:15" s="159" customFormat="1" hidden="1" x14ac:dyDescent="0.5">
      <c r="B321" s="109">
        <v>318</v>
      </c>
      <c r="C321" s="605" t="s">
        <v>793</v>
      </c>
      <c r="D321" s="8" t="s">
        <v>1836</v>
      </c>
      <c r="E321" s="183" t="s">
        <v>869</v>
      </c>
      <c r="F321" s="183" t="s">
        <v>869</v>
      </c>
      <c r="G321" s="549" t="s">
        <v>794</v>
      </c>
      <c r="H321" s="598" t="s">
        <v>1605</v>
      </c>
      <c r="I321" s="602" t="s">
        <v>1935</v>
      </c>
      <c r="J321" s="538" t="s">
        <v>1959</v>
      </c>
      <c r="K321" s="606">
        <v>28118996</v>
      </c>
      <c r="L321" s="606"/>
      <c r="M321" s="539" t="s">
        <v>26</v>
      </c>
      <c r="N321" s="491" t="s">
        <v>275</v>
      </c>
      <c r="O321" s="47"/>
    </row>
    <row r="322" spans="2:15" s="159" customFormat="1" hidden="1" x14ac:dyDescent="0.5">
      <c r="B322" s="109">
        <v>319</v>
      </c>
      <c r="C322" s="605" t="s">
        <v>795</v>
      </c>
      <c r="D322" s="602" t="s">
        <v>17</v>
      </c>
      <c r="E322" s="183" t="s">
        <v>869</v>
      </c>
      <c r="F322" s="183" t="s">
        <v>869</v>
      </c>
      <c r="G322" s="549" t="s">
        <v>739</v>
      </c>
      <c r="H322" s="598" t="s">
        <v>1605</v>
      </c>
      <c r="I322" s="602" t="s">
        <v>1935</v>
      </c>
      <c r="J322" s="538" t="s">
        <v>1959</v>
      </c>
      <c r="K322" s="606">
        <v>22222177</v>
      </c>
      <c r="L322" s="606"/>
      <c r="M322" s="539" t="s">
        <v>26</v>
      </c>
      <c r="N322" s="491" t="s">
        <v>275</v>
      </c>
      <c r="O322" s="47"/>
    </row>
    <row r="323" spans="2:15" s="159" customFormat="1" hidden="1" x14ac:dyDescent="0.5">
      <c r="B323" s="109">
        <v>320</v>
      </c>
      <c r="C323" s="605" t="s">
        <v>796</v>
      </c>
      <c r="D323" s="602" t="s">
        <v>17</v>
      </c>
      <c r="E323" s="183" t="s">
        <v>869</v>
      </c>
      <c r="F323" s="183" t="s">
        <v>869</v>
      </c>
      <c r="G323" s="549" t="s">
        <v>797</v>
      </c>
      <c r="H323" s="598" t="s">
        <v>1605</v>
      </c>
      <c r="I323" s="602" t="s">
        <v>1935</v>
      </c>
      <c r="J323" s="538" t="s">
        <v>1959</v>
      </c>
      <c r="K323" s="606">
        <v>22030901</v>
      </c>
      <c r="L323" s="606"/>
      <c r="M323" s="539" t="s">
        <v>26</v>
      </c>
      <c r="N323" s="491" t="s">
        <v>275</v>
      </c>
      <c r="O323" s="47"/>
    </row>
    <row r="324" spans="2:15" s="159" customFormat="1" hidden="1" x14ac:dyDescent="0.5">
      <c r="B324" s="109">
        <v>321</v>
      </c>
      <c r="C324" s="605" t="s">
        <v>783</v>
      </c>
      <c r="D324" s="8" t="s">
        <v>1836</v>
      </c>
      <c r="E324" s="183" t="s">
        <v>869</v>
      </c>
      <c r="F324" s="183" t="s">
        <v>869</v>
      </c>
      <c r="G324" s="549" t="s">
        <v>739</v>
      </c>
      <c r="H324" s="598" t="s">
        <v>1605</v>
      </c>
      <c r="I324" s="602" t="s">
        <v>1935</v>
      </c>
      <c r="J324" s="538" t="s">
        <v>1959</v>
      </c>
      <c r="K324" s="608">
        <v>305227220</v>
      </c>
      <c r="L324" s="608"/>
      <c r="M324" s="539" t="s">
        <v>26</v>
      </c>
      <c r="N324" s="491" t="s">
        <v>275</v>
      </c>
      <c r="O324" s="47"/>
    </row>
    <row r="325" spans="2:15" s="159" customFormat="1" ht="40.5" hidden="1" x14ac:dyDescent="0.5">
      <c r="B325" s="109">
        <v>322</v>
      </c>
      <c r="C325" s="605" t="s">
        <v>785</v>
      </c>
      <c r="D325" s="602" t="s">
        <v>17</v>
      </c>
      <c r="E325" s="183" t="s">
        <v>869</v>
      </c>
      <c r="F325" s="183" t="s">
        <v>869</v>
      </c>
      <c r="G325" s="549" t="s">
        <v>78</v>
      </c>
      <c r="H325" s="598" t="s">
        <v>1605</v>
      </c>
      <c r="I325" s="602" t="s">
        <v>39</v>
      </c>
      <c r="J325" s="538" t="s">
        <v>1959</v>
      </c>
      <c r="K325" s="606">
        <v>54203849</v>
      </c>
      <c r="L325" s="606" t="s">
        <v>1169</v>
      </c>
      <c r="M325" s="539" t="s">
        <v>26</v>
      </c>
      <c r="N325" s="491" t="s">
        <v>275</v>
      </c>
      <c r="O325" s="47"/>
    </row>
    <row r="326" spans="2:15" s="159" customFormat="1" hidden="1" x14ac:dyDescent="0.5">
      <c r="B326" s="109">
        <v>323</v>
      </c>
      <c r="C326" s="605" t="s">
        <v>821</v>
      </c>
      <c r="D326" s="602" t="s">
        <v>17</v>
      </c>
      <c r="E326" s="183" t="s">
        <v>869</v>
      </c>
      <c r="F326" s="183" t="s">
        <v>869</v>
      </c>
      <c r="G326" s="549" t="s">
        <v>770</v>
      </c>
      <c r="H326" s="598" t="s">
        <v>1605</v>
      </c>
      <c r="I326" s="602" t="s">
        <v>39</v>
      </c>
      <c r="J326" s="538" t="s">
        <v>1959</v>
      </c>
      <c r="K326" s="606">
        <v>59998459</v>
      </c>
      <c r="L326" s="608"/>
      <c r="M326" s="539" t="s">
        <v>26</v>
      </c>
      <c r="N326" s="491" t="s">
        <v>275</v>
      </c>
      <c r="O326" s="47"/>
    </row>
    <row r="327" spans="2:15" s="159" customFormat="1" ht="40.5" hidden="1" x14ac:dyDescent="0.5">
      <c r="B327" s="109">
        <v>324</v>
      </c>
      <c r="C327" s="605" t="s">
        <v>822</v>
      </c>
      <c r="D327" s="8" t="s">
        <v>1836</v>
      </c>
      <c r="E327" s="183" t="s">
        <v>869</v>
      </c>
      <c r="F327" s="183" t="s">
        <v>869</v>
      </c>
      <c r="G327" s="549" t="s">
        <v>823</v>
      </c>
      <c r="H327" s="174" t="s">
        <v>1600</v>
      </c>
      <c r="I327" s="602" t="s">
        <v>1936</v>
      </c>
      <c r="J327" s="538" t="s">
        <v>1959</v>
      </c>
      <c r="K327" s="606">
        <v>99765439</v>
      </c>
      <c r="L327" s="607" t="s">
        <v>531</v>
      </c>
      <c r="M327" s="539" t="s">
        <v>26</v>
      </c>
      <c r="N327" s="491" t="s">
        <v>275</v>
      </c>
      <c r="O327" s="47"/>
    </row>
    <row r="328" spans="2:15" s="159" customFormat="1" ht="40.5" hidden="1" x14ac:dyDescent="0.5">
      <c r="B328" s="109">
        <v>325</v>
      </c>
      <c r="C328" s="605" t="s">
        <v>825</v>
      </c>
      <c r="D328" s="602" t="s">
        <v>17</v>
      </c>
      <c r="E328" s="183" t="s">
        <v>869</v>
      </c>
      <c r="F328" s="183" t="s">
        <v>869</v>
      </c>
      <c r="G328" s="549" t="s">
        <v>826</v>
      </c>
      <c r="H328" s="174" t="s">
        <v>1600</v>
      </c>
      <c r="I328" s="602" t="s">
        <v>1936</v>
      </c>
      <c r="J328" s="538" t="s">
        <v>1959</v>
      </c>
      <c r="K328" s="606">
        <v>55646660</v>
      </c>
      <c r="L328" s="607" t="s">
        <v>824</v>
      </c>
      <c r="M328" s="539" t="s">
        <v>26</v>
      </c>
      <c r="N328" s="491" t="s">
        <v>275</v>
      </c>
      <c r="O328" s="47"/>
    </row>
    <row r="329" spans="2:15" s="159" customFormat="1" ht="40.5" hidden="1" x14ac:dyDescent="0.5">
      <c r="B329" s="109">
        <v>326</v>
      </c>
      <c r="C329" s="605" t="s">
        <v>833</v>
      </c>
      <c r="D329" s="8" t="s">
        <v>1836</v>
      </c>
      <c r="E329" s="183" t="s">
        <v>869</v>
      </c>
      <c r="F329" s="183" t="s">
        <v>869</v>
      </c>
      <c r="G329" s="549" t="s">
        <v>1937</v>
      </c>
      <c r="H329" s="598" t="s">
        <v>1605</v>
      </c>
      <c r="I329" s="602" t="s">
        <v>1936</v>
      </c>
      <c r="J329" s="538" t="s">
        <v>1959</v>
      </c>
      <c r="K329" s="606">
        <v>22202799</v>
      </c>
      <c r="L329" s="608"/>
      <c r="M329" s="539" t="s">
        <v>26</v>
      </c>
      <c r="N329" s="491" t="s">
        <v>275</v>
      </c>
      <c r="O329" s="47"/>
    </row>
    <row r="330" spans="2:15" s="159" customFormat="1" hidden="1" x14ac:dyDescent="0.5">
      <c r="B330" s="109">
        <v>327</v>
      </c>
      <c r="C330" s="605" t="s">
        <v>835</v>
      </c>
      <c r="D330" s="602" t="s">
        <v>17</v>
      </c>
      <c r="E330" s="183" t="s">
        <v>869</v>
      </c>
      <c r="F330" s="183" t="s">
        <v>869</v>
      </c>
      <c r="G330" s="549" t="s">
        <v>1932</v>
      </c>
      <c r="H330" s="598" t="s">
        <v>1605</v>
      </c>
      <c r="I330" s="602" t="s">
        <v>1938</v>
      </c>
      <c r="J330" s="538" t="s">
        <v>1959</v>
      </c>
      <c r="K330" s="606">
        <v>55750239</v>
      </c>
      <c r="L330" s="608"/>
      <c r="M330" s="539" t="s">
        <v>26</v>
      </c>
      <c r="N330" s="491" t="s">
        <v>275</v>
      </c>
      <c r="O330" s="47"/>
    </row>
    <row r="331" spans="2:15" s="159" customFormat="1" ht="30" hidden="1" x14ac:dyDescent="0.5">
      <c r="B331" s="109">
        <v>328</v>
      </c>
      <c r="C331" s="605" t="s">
        <v>837</v>
      </c>
      <c r="D331" s="602" t="s">
        <v>17</v>
      </c>
      <c r="E331" s="183" t="s">
        <v>869</v>
      </c>
      <c r="F331" s="183" t="s">
        <v>869</v>
      </c>
      <c r="G331" s="549" t="s">
        <v>816</v>
      </c>
      <c r="H331" s="598" t="s">
        <v>1605</v>
      </c>
      <c r="I331" s="602" t="s">
        <v>1938</v>
      </c>
      <c r="J331" s="538" t="s">
        <v>1959</v>
      </c>
      <c r="K331" s="606">
        <v>97619855</v>
      </c>
      <c r="L331" s="607" t="s">
        <v>836</v>
      </c>
      <c r="M331" s="539" t="s">
        <v>26</v>
      </c>
      <c r="N331" s="491" t="s">
        <v>275</v>
      </c>
      <c r="O331" s="47"/>
    </row>
    <row r="332" spans="2:15" s="159" customFormat="1" hidden="1" x14ac:dyDescent="0.5">
      <c r="B332" s="109">
        <v>329</v>
      </c>
      <c r="C332" s="605" t="s">
        <v>1939</v>
      </c>
      <c r="D332" s="602" t="s">
        <v>17</v>
      </c>
      <c r="E332" s="183" t="s">
        <v>869</v>
      </c>
      <c r="F332" s="183" t="s">
        <v>869</v>
      </c>
      <c r="G332" s="549" t="s">
        <v>1940</v>
      </c>
      <c r="H332" s="598" t="s">
        <v>1605</v>
      </c>
      <c r="I332" s="602" t="s">
        <v>1938</v>
      </c>
      <c r="J332" s="538" t="s">
        <v>1959</v>
      </c>
      <c r="K332" s="606">
        <v>56436339</v>
      </c>
      <c r="L332" s="607" t="s">
        <v>838</v>
      </c>
      <c r="M332" s="539" t="s">
        <v>26</v>
      </c>
      <c r="N332" s="491" t="s">
        <v>275</v>
      </c>
      <c r="O332" s="47"/>
    </row>
    <row r="333" spans="2:15" s="159" customFormat="1" ht="40.5" hidden="1" x14ac:dyDescent="0.5">
      <c r="B333" s="109">
        <v>330</v>
      </c>
      <c r="C333" s="605" t="s">
        <v>1942</v>
      </c>
      <c r="D333" s="602" t="s">
        <v>17</v>
      </c>
      <c r="E333" s="183" t="s">
        <v>869</v>
      </c>
      <c r="F333" s="183" t="s">
        <v>869</v>
      </c>
      <c r="G333" s="549" t="s">
        <v>921</v>
      </c>
      <c r="H333" s="598" t="s">
        <v>1605</v>
      </c>
      <c r="I333" s="602" t="s">
        <v>1941</v>
      </c>
      <c r="J333" s="538" t="s">
        <v>1959</v>
      </c>
      <c r="K333" s="606">
        <v>28038947</v>
      </c>
      <c r="L333" s="607" t="s">
        <v>847</v>
      </c>
      <c r="M333" s="539" t="s">
        <v>26</v>
      </c>
      <c r="N333" s="491" t="s">
        <v>275</v>
      </c>
      <c r="O333" s="47"/>
    </row>
    <row r="334" spans="2:15" s="159" customFormat="1" ht="40.5" hidden="1" x14ac:dyDescent="0.5">
      <c r="B334" s="109">
        <v>331</v>
      </c>
      <c r="C334" s="605" t="s">
        <v>1943</v>
      </c>
      <c r="D334" s="602" t="s">
        <v>17</v>
      </c>
      <c r="E334" s="183" t="s">
        <v>869</v>
      </c>
      <c r="F334" s="183" t="s">
        <v>869</v>
      </c>
      <c r="G334" s="549" t="s">
        <v>78</v>
      </c>
      <c r="H334" s="598" t="s">
        <v>1605</v>
      </c>
      <c r="I334" s="602" t="s">
        <v>1941</v>
      </c>
      <c r="J334" s="538" t="s">
        <v>1959</v>
      </c>
      <c r="K334" s="606">
        <v>91919079</v>
      </c>
      <c r="L334" s="607" t="s">
        <v>850</v>
      </c>
      <c r="M334" s="539" t="s">
        <v>26</v>
      </c>
      <c r="N334" s="491" t="s">
        <v>275</v>
      </c>
      <c r="O334" s="47"/>
    </row>
    <row r="335" spans="2:15" s="159" customFormat="1" ht="40.5" hidden="1" x14ac:dyDescent="0.5">
      <c r="B335" s="109">
        <v>332</v>
      </c>
      <c r="C335" s="605" t="s">
        <v>1944</v>
      </c>
      <c r="D335" s="602" t="s">
        <v>17</v>
      </c>
      <c r="E335" s="183" t="s">
        <v>869</v>
      </c>
      <c r="F335" s="183" t="s">
        <v>869</v>
      </c>
      <c r="G335" s="549" t="s">
        <v>1945</v>
      </c>
      <c r="H335" s="598" t="s">
        <v>1605</v>
      </c>
      <c r="I335" s="602" t="s">
        <v>1941</v>
      </c>
      <c r="J335" s="538" t="s">
        <v>1959</v>
      </c>
      <c r="K335" s="606">
        <v>22646177</v>
      </c>
      <c r="L335" s="607" t="s">
        <v>852</v>
      </c>
      <c r="M335" s="539" t="s">
        <v>26</v>
      </c>
      <c r="N335" s="491" t="s">
        <v>275</v>
      </c>
      <c r="O335" s="47"/>
    </row>
    <row r="336" spans="2:15" s="159" customFormat="1" ht="40.5" hidden="1" x14ac:dyDescent="0.5">
      <c r="B336" s="109">
        <v>333</v>
      </c>
      <c r="C336" s="605" t="s">
        <v>1947</v>
      </c>
      <c r="D336" s="602" t="s">
        <v>17</v>
      </c>
      <c r="E336" s="183" t="s">
        <v>869</v>
      </c>
      <c r="F336" s="183" t="s">
        <v>869</v>
      </c>
      <c r="G336" s="549" t="s">
        <v>1949</v>
      </c>
      <c r="H336" s="174" t="s">
        <v>1600</v>
      </c>
      <c r="I336" s="602" t="s">
        <v>1946</v>
      </c>
      <c r="J336" s="538" t="s">
        <v>1959</v>
      </c>
      <c r="K336" s="606">
        <v>96883033</v>
      </c>
      <c r="L336" s="608"/>
      <c r="M336" s="539" t="s">
        <v>26</v>
      </c>
      <c r="N336" s="491" t="s">
        <v>275</v>
      </c>
      <c r="O336" s="47"/>
    </row>
    <row r="337" spans="2:15" s="159" customFormat="1" ht="40.5" hidden="1" x14ac:dyDescent="0.5">
      <c r="B337" s="109">
        <v>334</v>
      </c>
      <c r="C337" s="605" t="s">
        <v>1948</v>
      </c>
      <c r="D337" s="8" t="s">
        <v>1836</v>
      </c>
      <c r="E337" s="183" t="s">
        <v>869</v>
      </c>
      <c r="F337" s="183" t="s">
        <v>869</v>
      </c>
      <c r="G337" s="549" t="s">
        <v>739</v>
      </c>
      <c r="H337" s="598" t="s">
        <v>1605</v>
      </c>
      <c r="I337" s="602" t="s">
        <v>1946</v>
      </c>
      <c r="J337" s="538" t="s">
        <v>1959</v>
      </c>
      <c r="K337" s="606">
        <v>55546063</v>
      </c>
      <c r="L337" s="607" t="s">
        <v>714</v>
      </c>
      <c r="M337" s="539" t="s">
        <v>26</v>
      </c>
      <c r="N337" s="491" t="s">
        <v>275</v>
      </c>
      <c r="O337" s="47"/>
    </row>
    <row r="338" spans="2:15" hidden="1" x14ac:dyDescent="0.5">
      <c r="B338" s="109">
        <v>335</v>
      </c>
      <c r="C338" s="108" t="s">
        <v>873</v>
      </c>
      <c r="D338" s="8" t="s">
        <v>1836</v>
      </c>
      <c r="E338" s="8" t="s">
        <v>869</v>
      </c>
      <c r="F338" s="8" t="s">
        <v>869</v>
      </c>
      <c r="G338" s="546" t="s">
        <v>874</v>
      </c>
      <c r="H338" s="609" t="s">
        <v>1600</v>
      </c>
      <c r="I338" s="437" t="s">
        <v>159</v>
      </c>
      <c r="J338" s="606" t="s">
        <v>1957</v>
      </c>
      <c r="K338" s="606">
        <v>55837878</v>
      </c>
      <c r="L338" s="607" t="s">
        <v>862</v>
      </c>
      <c r="M338" s="49" t="s">
        <v>14</v>
      </c>
      <c r="N338" s="80" t="s">
        <v>870</v>
      </c>
    </row>
    <row r="339" spans="2:15" hidden="1" x14ac:dyDescent="0.5">
      <c r="B339" s="90">
        <v>336</v>
      </c>
      <c r="C339" s="7" t="s">
        <v>875</v>
      </c>
      <c r="D339" s="8" t="s">
        <v>1836</v>
      </c>
      <c r="E339" s="8" t="s">
        <v>869</v>
      </c>
      <c r="F339" s="8" t="s">
        <v>869</v>
      </c>
      <c r="G339" s="143" t="s">
        <v>435</v>
      </c>
      <c r="H339" s="598" t="s">
        <v>1605</v>
      </c>
      <c r="I339" s="438" t="s">
        <v>159</v>
      </c>
      <c r="J339" s="606" t="s">
        <v>1957</v>
      </c>
      <c r="K339" s="78">
        <v>97778002</v>
      </c>
      <c r="L339" s="79"/>
      <c r="M339" s="49" t="s">
        <v>14</v>
      </c>
      <c r="N339" s="80" t="s">
        <v>870</v>
      </c>
    </row>
    <row r="340" spans="2:15" hidden="1" x14ac:dyDescent="0.5">
      <c r="B340" s="90">
        <v>337</v>
      </c>
      <c r="C340" s="7" t="s">
        <v>876</v>
      </c>
      <c r="D340" s="8" t="s">
        <v>1836</v>
      </c>
      <c r="E340" s="8" t="s">
        <v>869</v>
      </c>
      <c r="F340" s="8" t="s">
        <v>869</v>
      </c>
      <c r="G340" s="143" t="s">
        <v>435</v>
      </c>
      <c r="H340" s="598" t="s">
        <v>1605</v>
      </c>
      <c r="I340" s="438" t="s">
        <v>159</v>
      </c>
      <c r="J340" s="606" t="s">
        <v>1957</v>
      </c>
      <c r="K340" s="78">
        <v>91234415</v>
      </c>
      <c r="L340" s="79"/>
      <c r="M340" s="49" t="s">
        <v>14</v>
      </c>
      <c r="N340" s="80" t="s">
        <v>870</v>
      </c>
    </row>
    <row r="341" spans="2:15" hidden="1" x14ac:dyDescent="0.5">
      <c r="B341" s="90">
        <v>338</v>
      </c>
      <c r="C341" s="7" t="s">
        <v>877</v>
      </c>
      <c r="D341" s="8" t="s">
        <v>17</v>
      </c>
      <c r="E341" s="8" t="s">
        <v>869</v>
      </c>
      <c r="F341" s="8" t="s">
        <v>869</v>
      </c>
      <c r="G341" s="143" t="s">
        <v>632</v>
      </c>
      <c r="H341" s="598" t="s">
        <v>1605</v>
      </c>
      <c r="I341" s="438" t="s">
        <v>140</v>
      </c>
      <c r="J341" s="606" t="s">
        <v>1957</v>
      </c>
      <c r="K341" s="78">
        <v>95595686</v>
      </c>
      <c r="L341" s="79"/>
      <c r="M341" s="49" t="s">
        <v>14</v>
      </c>
      <c r="N341" s="80" t="s">
        <v>870</v>
      </c>
    </row>
    <row r="342" spans="2:15" hidden="1" x14ac:dyDescent="0.5">
      <c r="B342" s="90">
        <v>339</v>
      </c>
      <c r="C342" s="7" t="s">
        <v>878</v>
      </c>
      <c r="D342" s="8" t="s">
        <v>17</v>
      </c>
      <c r="E342" s="8" t="s">
        <v>869</v>
      </c>
      <c r="F342" s="8" t="s">
        <v>869</v>
      </c>
      <c r="G342" s="143" t="s">
        <v>435</v>
      </c>
      <c r="H342" s="598" t="s">
        <v>1605</v>
      </c>
      <c r="I342" s="438" t="s">
        <v>140</v>
      </c>
      <c r="J342" s="606" t="s">
        <v>1957</v>
      </c>
      <c r="K342" s="78">
        <v>92569404</v>
      </c>
      <c r="L342" s="79"/>
      <c r="M342" s="49" t="s">
        <v>14</v>
      </c>
      <c r="N342" s="80" t="s">
        <v>870</v>
      </c>
    </row>
    <row r="343" spans="2:15" hidden="1" x14ac:dyDescent="0.5">
      <c r="B343" s="90">
        <v>340</v>
      </c>
      <c r="C343" s="7" t="s">
        <v>879</v>
      </c>
      <c r="D343" s="8" t="s">
        <v>1836</v>
      </c>
      <c r="E343" s="8" t="s">
        <v>869</v>
      </c>
      <c r="F343" s="8" t="s">
        <v>869</v>
      </c>
      <c r="G343" s="143" t="s">
        <v>703</v>
      </c>
      <c r="H343" s="598" t="s">
        <v>1605</v>
      </c>
      <c r="I343" s="438" t="s">
        <v>140</v>
      </c>
      <c r="J343" s="606" t="s">
        <v>1957</v>
      </c>
      <c r="K343" s="81">
        <v>93235115</v>
      </c>
      <c r="L343" s="79"/>
      <c r="M343" s="49" t="s">
        <v>14</v>
      </c>
      <c r="N343" s="80" t="s">
        <v>870</v>
      </c>
    </row>
    <row r="344" spans="2:15" hidden="1" x14ac:dyDescent="0.5">
      <c r="B344" s="90">
        <v>341</v>
      </c>
      <c r="C344" s="7" t="s">
        <v>135</v>
      </c>
      <c r="D344" s="8" t="s">
        <v>17</v>
      </c>
      <c r="E344" s="8" t="s">
        <v>869</v>
      </c>
      <c r="F344" s="8" t="s">
        <v>869</v>
      </c>
      <c r="G344" s="143" t="s">
        <v>880</v>
      </c>
      <c r="H344" s="598" t="s">
        <v>1605</v>
      </c>
      <c r="I344" s="430" t="s">
        <v>120</v>
      </c>
      <c r="J344" s="606" t="s">
        <v>1957</v>
      </c>
      <c r="K344" s="78">
        <v>55075476</v>
      </c>
      <c r="L344" s="79"/>
      <c r="M344" s="49" t="s">
        <v>14</v>
      </c>
      <c r="N344" s="80" t="s">
        <v>870</v>
      </c>
    </row>
    <row r="345" spans="2:15" hidden="1" x14ac:dyDescent="0.5">
      <c r="B345" s="90">
        <v>342</v>
      </c>
      <c r="C345" s="7" t="s">
        <v>598</v>
      </c>
      <c r="D345" s="8" t="s">
        <v>17</v>
      </c>
      <c r="E345" s="8" t="s">
        <v>869</v>
      </c>
      <c r="F345" s="8" t="s">
        <v>869</v>
      </c>
      <c r="G345" s="143" t="s">
        <v>881</v>
      </c>
      <c r="H345" s="598" t="s">
        <v>1605</v>
      </c>
      <c r="I345" s="430" t="s">
        <v>120</v>
      </c>
      <c r="J345" s="606" t="s">
        <v>1957</v>
      </c>
      <c r="K345" s="78">
        <v>98538002</v>
      </c>
      <c r="L345" s="79"/>
      <c r="M345" s="49" t="s">
        <v>14</v>
      </c>
      <c r="N345" s="80" t="s">
        <v>870</v>
      </c>
    </row>
    <row r="346" spans="2:15" hidden="1" x14ac:dyDescent="0.5">
      <c r="B346" s="90">
        <v>343</v>
      </c>
      <c r="C346" s="7" t="s">
        <v>882</v>
      </c>
      <c r="D346" s="8" t="s">
        <v>1836</v>
      </c>
      <c r="E346" s="8" t="s">
        <v>869</v>
      </c>
      <c r="F346" s="8" t="s">
        <v>869</v>
      </c>
      <c r="G346" s="143" t="s">
        <v>883</v>
      </c>
      <c r="H346" s="598" t="s">
        <v>1605</v>
      </c>
      <c r="I346" s="430" t="s">
        <v>120</v>
      </c>
      <c r="J346" s="606" t="s">
        <v>1957</v>
      </c>
      <c r="K346" s="78">
        <v>55993387</v>
      </c>
      <c r="L346" s="79"/>
      <c r="M346" s="49" t="s">
        <v>14</v>
      </c>
      <c r="N346" s="80" t="s">
        <v>870</v>
      </c>
    </row>
    <row r="347" spans="2:15" hidden="1" x14ac:dyDescent="0.5">
      <c r="B347" s="90">
        <v>344</v>
      </c>
      <c r="C347" s="7" t="s">
        <v>884</v>
      </c>
      <c r="D347" s="8" t="s">
        <v>1836</v>
      </c>
      <c r="E347" s="8" t="s">
        <v>869</v>
      </c>
      <c r="F347" s="8" t="s">
        <v>869</v>
      </c>
      <c r="G347" s="143" t="s">
        <v>885</v>
      </c>
      <c r="H347" s="598" t="s">
        <v>1600</v>
      </c>
      <c r="I347" s="439" t="s">
        <v>102</v>
      </c>
      <c r="J347" s="606" t="s">
        <v>1957</v>
      </c>
      <c r="K347" s="78">
        <v>22438520</v>
      </c>
      <c r="L347" s="79" t="s">
        <v>886</v>
      </c>
      <c r="M347" s="49" t="s">
        <v>14</v>
      </c>
      <c r="N347" s="80" t="s">
        <v>870</v>
      </c>
    </row>
    <row r="348" spans="2:15" ht="40.5" hidden="1" x14ac:dyDescent="0.5">
      <c r="B348" s="90">
        <v>345</v>
      </c>
      <c r="C348" s="7" t="s">
        <v>887</v>
      </c>
      <c r="D348" s="8" t="s">
        <v>1836</v>
      </c>
      <c r="E348" s="8" t="s">
        <v>869</v>
      </c>
      <c r="F348" s="8" t="s">
        <v>869</v>
      </c>
      <c r="G348" s="143" t="s">
        <v>18</v>
      </c>
      <c r="H348" s="598" t="s">
        <v>1600</v>
      </c>
      <c r="I348" s="439" t="s">
        <v>102</v>
      </c>
      <c r="J348" s="606" t="s">
        <v>1957</v>
      </c>
      <c r="K348" s="78">
        <v>99793917</v>
      </c>
      <c r="L348" s="79" t="s">
        <v>888</v>
      </c>
      <c r="M348" s="49" t="s">
        <v>14</v>
      </c>
      <c r="N348" s="80" t="s">
        <v>870</v>
      </c>
    </row>
    <row r="349" spans="2:15" hidden="1" x14ac:dyDescent="0.5">
      <c r="B349" s="90">
        <v>346</v>
      </c>
      <c r="C349" s="7" t="s">
        <v>545</v>
      </c>
      <c r="D349" s="8" t="s">
        <v>17</v>
      </c>
      <c r="E349" s="8" t="s">
        <v>869</v>
      </c>
      <c r="F349" s="8" t="s">
        <v>869</v>
      </c>
      <c r="G349" s="143" t="s">
        <v>889</v>
      </c>
      <c r="H349" s="598" t="s">
        <v>1605</v>
      </c>
      <c r="I349" s="439" t="s">
        <v>102</v>
      </c>
      <c r="J349" s="606" t="s">
        <v>1957</v>
      </c>
      <c r="K349" s="78">
        <v>59682358</v>
      </c>
      <c r="L349" s="79" t="s">
        <v>547</v>
      </c>
      <c r="M349" s="49" t="s">
        <v>14</v>
      </c>
      <c r="N349" s="80" t="s">
        <v>870</v>
      </c>
    </row>
    <row r="350" spans="2:15" ht="40.5" hidden="1" x14ac:dyDescent="0.5">
      <c r="B350" s="90">
        <v>347</v>
      </c>
      <c r="C350" s="11" t="s">
        <v>890</v>
      </c>
      <c r="D350" s="8" t="s">
        <v>1836</v>
      </c>
      <c r="E350" s="8" t="s">
        <v>869</v>
      </c>
      <c r="F350" s="8" t="s">
        <v>869</v>
      </c>
      <c r="G350" s="143" t="s">
        <v>891</v>
      </c>
      <c r="H350" s="598" t="s">
        <v>1605</v>
      </c>
      <c r="I350" s="438" t="s">
        <v>12</v>
      </c>
      <c r="J350" s="606" t="s">
        <v>1957</v>
      </c>
      <c r="K350" s="78">
        <v>58430088</v>
      </c>
      <c r="L350" s="79"/>
      <c r="M350" s="49" t="s">
        <v>14</v>
      </c>
      <c r="N350" s="80" t="s">
        <v>870</v>
      </c>
    </row>
    <row r="351" spans="2:15" hidden="1" x14ac:dyDescent="0.5">
      <c r="B351" s="90">
        <v>348</v>
      </c>
      <c r="C351" s="11" t="s">
        <v>243</v>
      </c>
      <c r="D351" s="8" t="s">
        <v>1836</v>
      </c>
      <c r="E351" s="8" t="s">
        <v>869</v>
      </c>
      <c r="F351" s="8" t="s">
        <v>869</v>
      </c>
      <c r="G351" s="143" t="s">
        <v>155</v>
      </c>
      <c r="H351" s="598" t="s">
        <v>1605</v>
      </c>
      <c r="I351" s="438" t="s">
        <v>12</v>
      </c>
      <c r="J351" s="606" t="s">
        <v>1957</v>
      </c>
      <c r="K351" s="78">
        <v>55711141</v>
      </c>
      <c r="L351" s="79" t="s">
        <v>892</v>
      </c>
      <c r="M351" s="49" t="s">
        <v>14</v>
      </c>
      <c r="N351" s="80" t="s">
        <v>870</v>
      </c>
    </row>
    <row r="352" spans="2:15" hidden="1" x14ac:dyDescent="0.5">
      <c r="B352" s="90">
        <v>349</v>
      </c>
      <c r="C352" s="11" t="s">
        <v>893</v>
      </c>
      <c r="D352" s="8" t="s">
        <v>1836</v>
      </c>
      <c r="E352" s="8" t="s">
        <v>869</v>
      </c>
      <c r="F352" s="8" t="s">
        <v>869</v>
      </c>
      <c r="G352" s="143" t="s">
        <v>155</v>
      </c>
      <c r="H352" s="598" t="s">
        <v>1605</v>
      </c>
      <c r="I352" s="438" t="s">
        <v>12</v>
      </c>
      <c r="J352" s="606" t="s">
        <v>1957</v>
      </c>
      <c r="K352" s="78">
        <v>22216552</v>
      </c>
      <c r="L352" s="79" t="s">
        <v>894</v>
      </c>
      <c r="M352" s="49" t="s">
        <v>14</v>
      </c>
      <c r="N352" s="80" t="s">
        <v>870</v>
      </c>
    </row>
    <row r="353" spans="2:14" hidden="1" x14ac:dyDescent="0.5">
      <c r="B353" s="90">
        <v>350</v>
      </c>
      <c r="C353" s="7" t="s">
        <v>895</v>
      </c>
      <c r="D353" s="8" t="s">
        <v>1836</v>
      </c>
      <c r="E353" s="8" t="s">
        <v>869</v>
      </c>
      <c r="F353" s="8" t="s">
        <v>869</v>
      </c>
      <c r="G353" s="143" t="s">
        <v>896</v>
      </c>
      <c r="H353" s="598" t="s">
        <v>1600</v>
      </c>
      <c r="I353" s="438" t="s">
        <v>39</v>
      </c>
      <c r="J353" s="606" t="s">
        <v>1957</v>
      </c>
      <c r="K353" s="78">
        <v>29401472</v>
      </c>
      <c r="L353" s="79" t="s">
        <v>897</v>
      </c>
      <c r="M353" s="49" t="s">
        <v>14</v>
      </c>
      <c r="N353" s="80" t="s">
        <v>870</v>
      </c>
    </row>
    <row r="354" spans="2:14" hidden="1" x14ac:dyDescent="0.5">
      <c r="B354" s="90">
        <v>351</v>
      </c>
      <c r="C354" s="7" t="s">
        <v>898</v>
      </c>
      <c r="D354" s="8" t="s">
        <v>17</v>
      </c>
      <c r="E354" s="8" t="s">
        <v>869</v>
      </c>
      <c r="F354" s="8" t="s">
        <v>869</v>
      </c>
      <c r="G354" s="143" t="s">
        <v>899</v>
      </c>
      <c r="H354" s="598" t="s">
        <v>1600</v>
      </c>
      <c r="I354" s="438" t="s">
        <v>39</v>
      </c>
      <c r="J354" s="606" t="s">
        <v>1957</v>
      </c>
      <c r="K354" s="78">
        <v>56014447</v>
      </c>
      <c r="L354" s="79" t="s">
        <v>900</v>
      </c>
      <c r="M354" s="49" t="s">
        <v>14</v>
      </c>
      <c r="N354" s="80" t="s">
        <v>870</v>
      </c>
    </row>
    <row r="355" spans="2:14" hidden="1" x14ac:dyDescent="0.5">
      <c r="B355" s="90">
        <v>352</v>
      </c>
      <c r="C355" s="7" t="s">
        <v>901</v>
      </c>
      <c r="D355" s="8" t="s">
        <v>17</v>
      </c>
      <c r="E355" s="8" t="s">
        <v>869</v>
      </c>
      <c r="F355" s="8" t="s">
        <v>869</v>
      </c>
      <c r="G355" s="143" t="s">
        <v>902</v>
      </c>
      <c r="H355" s="598" t="s">
        <v>1605</v>
      </c>
      <c r="I355" s="438" t="s">
        <v>39</v>
      </c>
      <c r="J355" s="606" t="s">
        <v>1957</v>
      </c>
      <c r="K355" s="78">
        <v>59145955</v>
      </c>
      <c r="L355" s="82"/>
      <c r="M355" s="49" t="s">
        <v>14</v>
      </c>
      <c r="N355" s="80" t="s">
        <v>870</v>
      </c>
    </row>
    <row r="356" spans="2:14" hidden="1" x14ac:dyDescent="0.5">
      <c r="B356" s="90">
        <v>353</v>
      </c>
      <c r="C356" s="1" t="s">
        <v>903</v>
      </c>
      <c r="D356" s="8" t="s">
        <v>1836</v>
      </c>
      <c r="E356" s="8" t="s">
        <v>869</v>
      </c>
      <c r="F356" s="8" t="s">
        <v>869</v>
      </c>
      <c r="G356" s="149" t="s">
        <v>904</v>
      </c>
      <c r="H356" s="598" t="s">
        <v>1605</v>
      </c>
      <c r="I356" s="507" t="s">
        <v>905</v>
      </c>
      <c r="J356" s="606" t="s">
        <v>1957</v>
      </c>
      <c r="K356" s="78">
        <v>56656992</v>
      </c>
      <c r="L356" s="79" t="s">
        <v>385</v>
      </c>
      <c r="M356" s="49" t="s">
        <v>14</v>
      </c>
      <c r="N356" s="80" t="s">
        <v>870</v>
      </c>
    </row>
    <row r="357" spans="2:14" hidden="1" x14ac:dyDescent="0.5">
      <c r="B357" s="90">
        <v>354</v>
      </c>
      <c r="C357" s="1" t="s">
        <v>392</v>
      </c>
      <c r="D357" s="8" t="s">
        <v>17</v>
      </c>
      <c r="E357" s="8" t="s">
        <v>869</v>
      </c>
      <c r="F357" s="8" t="s">
        <v>869</v>
      </c>
      <c r="G357" s="149" t="s">
        <v>906</v>
      </c>
      <c r="H357" s="598" t="s">
        <v>1605</v>
      </c>
      <c r="I357" s="507" t="s">
        <v>905</v>
      </c>
      <c r="J357" s="606" t="s">
        <v>1957</v>
      </c>
      <c r="K357" s="78"/>
      <c r="L357" s="82"/>
      <c r="M357" s="49" t="s">
        <v>14</v>
      </c>
      <c r="N357" s="80" t="s">
        <v>870</v>
      </c>
    </row>
    <row r="358" spans="2:14" hidden="1" x14ac:dyDescent="0.5">
      <c r="B358" s="90">
        <v>355</v>
      </c>
      <c r="C358" s="2" t="s">
        <v>907</v>
      </c>
      <c r="D358" s="8" t="s">
        <v>1836</v>
      </c>
      <c r="E358" s="8" t="s">
        <v>869</v>
      </c>
      <c r="F358" s="8" t="s">
        <v>869</v>
      </c>
      <c r="G358" s="149" t="s">
        <v>390</v>
      </c>
      <c r="H358" s="598" t="s">
        <v>1605</v>
      </c>
      <c r="I358" s="507" t="s">
        <v>905</v>
      </c>
      <c r="J358" s="606" t="s">
        <v>1957</v>
      </c>
      <c r="K358" s="78">
        <v>23269933</v>
      </c>
      <c r="L358" s="79" t="s">
        <v>908</v>
      </c>
      <c r="M358" s="49" t="s">
        <v>14</v>
      </c>
      <c r="N358" s="80" t="s">
        <v>870</v>
      </c>
    </row>
    <row r="359" spans="2:14" hidden="1" x14ac:dyDescent="0.5">
      <c r="B359" s="90">
        <v>356</v>
      </c>
      <c r="C359" s="2" t="s">
        <v>909</v>
      </c>
      <c r="D359" s="8" t="s">
        <v>17</v>
      </c>
      <c r="E359" s="8" t="s">
        <v>869</v>
      </c>
      <c r="F359" s="8" t="s">
        <v>869</v>
      </c>
      <c r="G359" s="149" t="s">
        <v>390</v>
      </c>
      <c r="H359" s="598" t="s">
        <v>1605</v>
      </c>
      <c r="I359" s="507" t="s">
        <v>905</v>
      </c>
      <c r="J359" s="606" t="s">
        <v>1957</v>
      </c>
      <c r="K359" s="78"/>
      <c r="L359" s="79" t="s">
        <v>910</v>
      </c>
      <c r="M359" s="49" t="s">
        <v>14</v>
      </c>
      <c r="N359" s="80" t="s">
        <v>870</v>
      </c>
    </row>
    <row r="360" spans="2:14" hidden="1" x14ac:dyDescent="0.5">
      <c r="B360" s="90">
        <v>357</v>
      </c>
      <c r="C360" s="2" t="s">
        <v>489</v>
      </c>
      <c r="D360" s="8" t="s">
        <v>1836</v>
      </c>
      <c r="E360" s="8" t="s">
        <v>869</v>
      </c>
      <c r="F360" s="8" t="s">
        <v>869</v>
      </c>
      <c r="G360" s="149" t="s">
        <v>911</v>
      </c>
      <c r="H360" s="598" t="s">
        <v>1605</v>
      </c>
      <c r="I360" s="439" t="s">
        <v>88</v>
      </c>
      <c r="J360" s="606" t="s">
        <v>1957</v>
      </c>
      <c r="K360" s="78">
        <v>22990968</v>
      </c>
      <c r="L360" s="79" t="s">
        <v>912</v>
      </c>
      <c r="M360" s="49" t="s">
        <v>14</v>
      </c>
      <c r="N360" s="80" t="s">
        <v>870</v>
      </c>
    </row>
    <row r="361" spans="2:14" hidden="1" x14ac:dyDescent="0.5">
      <c r="B361" s="90">
        <v>358</v>
      </c>
      <c r="C361" s="2" t="s">
        <v>913</v>
      </c>
      <c r="D361" s="8" t="s">
        <v>17</v>
      </c>
      <c r="E361" s="8" t="s">
        <v>869</v>
      </c>
      <c r="F361" s="8" t="s">
        <v>869</v>
      </c>
      <c r="G361" s="149" t="s">
        <v>914</v>
      </c>
      <c r="H361" s="598" t="s">
        <v>1605</v>
      </c>
      <c r="I361" s="439" t="s">
        <v>88</v>
      </c>
      <c r="J361" s="606" t="s">
        <v>1957</v>
      </c>
      <c r="K361" s="78">
        <v>55777345</v>
      </c>
      <c r="L361" s="79"/>
      <c r="M361" s="49" t="s">
        <v>14</v>
      </c>
      <c r="N361" s="80" t="s">
        <v>870</v>
      </c>
    </row>
    <row r="362" spans="2:14" hidden="1" x14ac:dyDescent="0.5">
      <c r="B362" s="90">
        <v>359</v>
      </c>
      <c r="C362" s="2" t="s">
        <v>915</v>
      </c>
      <c r="D362" s="8" t="s">
        <v>17</v>
      </c>
      <c r="E362" s="8" t="s">
        <v>869</v>
      </c>
      <c r="F362" s="8" t="s">
        <v>869</v>
      </c>
      <c r="G362" s="149" t="s">
        <v>916</v>
      </c>
      <c r="H362" s="598" t="s">
        <v>1605</v>
      </c>
      <c r="I362" s="439" t="s">
        <v>88</v>
      </c>
      <c r="J362" s="606" t="s">
        <v>1957</v>
      </c>
      <c r="K362" s="78">
        <v>77717797</v>
      </c>
      <c r="L362" s="79" t="s">
        <v>917</v>
      </c>
      <c r="M362" s="49" t="s">
        <v>14</v>
      </c>
      <c r="N362" s="80" t="s">
        <v>870</v>
      </c>
    </row>
    <row r="363" spans="2:14" hidden="1" x14ac:dyDescent="0.5">
      <c r="B363" s="90">
        <v>360</v>
      </c>
      <c r="C363" s="5" t="s">
        <v>918</v>
      </c>
      <c r="D363" s="8" t="s">
        <v>17</v>
      </c>
      <c r="E363" s="8" t="s">
        <v>869</v>
      </c>
      <c r="F363" s="8" t="s">
        <v>869</v>
      </c>
      <c r="G363" s="149" t="s">
        <v>919</v>
      </c>
      <c r="H363" s="598" t="s">
        <v>1605</v>
      </c>
      <c r="I363" s="439" t="s">
        <v>88</v>
      </c>
      <c r="J363" s="606" t="s">
        <v>1957</v>
      </c>
      <c r="K363" s="78">
        <v>28176977</v>
      </c>
      <c r="L363" s="79"/>
      <c r="M363" s="49" t="s">
        <v>14</v>
      </c>
      <c r="N363" s="80" t="s">
        <v>870</v>
      </c>
    </row>
    <row r="364" spans="2:14" hidden="1" x14ac:dyDescent="0.5">
      <c r="B364" s="90">
        <v>361</v>
      </c>
      <c r="C364" s="11" t="s">
        <v>920</v>
      </c>
      <c r="D364" s="8" t="s">
        <v>17</v>
      </c>
      <c r="E364" s="8" t="s">
        <v>869</v>
      </c>
      <c r="F364" s="8" t="s">
        <v>869</v>
      </c>
      <c r="G364" s="540" t="s">
        <v>921</v>
      </c>
      <c r="H364" s="598" t="s">
        <v>1605</v>
      </c>
      <c r="I364" s="440" t="s">
        <v>159</v>
      </c>
      <c r="J364" s="606" t="s">
        <v>1957</v>
      </c>
      <c r="K364" s="78">
        <v>96333341</v>
      </c>
      <c r="L364" s="62" t="s">
        <v>922</v>
      </c>
      <c r="M364" s="17" t="s">
        <v>26</v>
      </c>
      <c r="N364" s="83" t="s">
        <v>871</v>
      </c>
    </row>
    <row r="365" spans="2:14" hidden="1" x14ac:dyDescent="0.5">
      <c r="B365" s="90">
        <v>362</v>
      </c>
      <c r="C365" s="11" t="s">
        <v>923</v>
      </c>
      <c r="D365" s="8" t="s">
        <v>1836</v>
      </c>
      <c r="E365" s="8" t="s">
        <v>869</v>
      </c>
      <c r="F365" s="8" t="s">
        <v>869</v>
      </c>
      <c r="G365" s="540" t="s">
        <v>924</v>
      </c>
      <c r="H365" s="598" t="s">
        <v>1605</v>
      </c>
      <c r="I365" s="440" t="s">
        <v>159</v>
      </c>
      <c r="J365" s="606" t="s">
        <v>1957</v>
      </c>
      <c r="K365" s="78">
        <v>52280059</v>
      </c>
      <c r="L365" s="62" t="s">
        <v>925</v>
      </c>
      <c r="M365" s="17" t="s">
        <v>26</v>
      </c>
      <c r="N365" s="83" t="s">
        <v>871</v>
      </c>
    </row>
    <row r="366" spans="2:14" hidden="1" x14ac:dyDescent="0.5">
      <c r="B366" s="90">
        <v>363</v>
      </c>
      <c r="C366" s="11" t="s">
        <v>926</v>
      </c>
      <c r="D366" s="8" t="s">
        <v>1836</v>
      </c>
      <c r="E366" s="8" t="s">
        <v>869</v>
      </c>
      <c r="F366" s="8" t="s">
        <v>869</v>
      </c>
      <c r="G366" s="540" t="s">
        <v>924</v>
      </c>
      <c r="H366" s="598" t="s">
        <v>1605</v>
      </c>
      <c r="I366" s="440" t="s">
        <v>159</v>
      </c>
      <c r="J366" s="606" t="s">
        <v>1957</v>
      </c>
      <c r="K366" s="78">
        <v>95576609</v>
      </c>
      <c r="L366" s="62" t="s">
        <v>927</v>
      </c>
      <c r="M366" s="17" t="s">
        <v>26</v>
      </c>
      <c r="N366" s="83" t="s">
        <v>871</v>
      </c>
    </row>
    <row r="367" spans="2:14" hidden="1" x14ac:dyDescent="0.5">
      <c r="B367" s="90">
        <v>364</v>
      </c>
      <c r="C367" s="11" t="s">
        <v>928</v>
      </c>
      <c r="D367" s="8" t="s">
        <v>1836</v>
      </c>
      <c r="E367" s="8" t="s">
        <v>869</v>
      </c>
      <c r="F367" s="8" t="s">
        <v>869</v>
      </c>
      <c r="G367" s="540" t="s">
        <v>929</v>
      </c>
      <c r="H367" s="598" t="s">
        <v>1600</v>
      </c>
      <c r="I367" s="440" t="s">
        <v>140</v>
      </c>
      <c r="J367" s="606" t="s">
        <v>1957</v>
      </c>
      <c r="K367" s="78">
        <v>22664433</v>
      </c>
      <c r="L367" s="62" t="s">
        <v>930</v>
      </c>
      <c r="M367" s="17" t="s">
        <v>26</v>
      </c>
      <c r="N367" s="83" t="s">
        <v>871</v>
      </c>
    </row>
    <row r="368" spans="2:14" hidden="1" x14ac:dyDescent="0.5">
      <c r="B368" s="90">
        <v>365</v>
      </c>
      <c r="C368" s="11" t="s">
        <v>931</v>
      </c>
      <c r="D368" s="8" t="s">
        <v>1836</v>
      </c>
      <c r="E368" s="8" t="s">
        <v>869</v>
      </c>
      <c r="F368" s="8" t="s">
        <v>869</v>
      </c>
      <c r="G368" s="540" t="s">
        <v>932</v>
      </c>
      <c r="H368" s="598" t="s">
        <v>1605</v>
      </c>
      <c r="I368" s="440" t="s">
        <v>140</v>
      </c>
      <c r="J368" s="606" t="s">
        <v>1957</v>
      </c>
      <c r="K368" s="78">
        <v>97681666</v>
      </c>
      <c r="L368" s="62"/>
      <c r="M368" s="17" t="s">
        <v>26</v>
      </c>
      <c r="N368" s="83" t="s">
        <v>871</v>
      </c>
    </row>
    <row r="369" spans="2:14" hidden="1" x14ac:dyDescent="0.5">
      <c r="B369" s="90">
        <v>366</v>
      </c>
      <c r="C369" s="11" t="s">
        <v>933</v>
      </c>
      <c r="D369" s="8" t="s">
        <v>1836</v>
      </c>
      <c r="E369" s="8" t="s">
        <v>869</v>
      </c>
      <c r="F369" s="8" t="s">
        <v>869</v>
      </c>
      <c r="G369" s="540" t="s">
        <v>493</v>
      </c>
      <c r="H369" s="598" t="s">
        <v>1605</v>
      </c>
      <c r="I369" s="440" t="s">
        <v>140</v>
      </c>
      <c r="J369" s="606" t="s">
        <v>1957</v>
      </c>
      <c r="K369" s="81">
        <v>52992939</v>
      </c>
      <c r="L369" s="62"/>
      <c r="M369" s="17" t="s">
        <v>26</v>
      </c>
      <c r="N369" s="83" t="s">
        <v>871</v>
      </c>
    </row>
    <row r="370" spans="2:14" hidden="1" x14ac:dyDescent="0.5">
      <c r="B370" s="90">
        <v>367</v>
      </c>
      <c r="C370" s="11" t="s">
        <v>607</v>
      </c>
      <c r="D370" s="8" t="s">
        <v>17</v>
      </c>
      <c r="E370" s="8" t="s">
        <v>869</v>
      </c>
      <c r="F370" s="8" t="s">
        <v>869</v>
      </c>
      <c r="G370" s="540" t="s">
        <v>934</v>
      </c>
      <c r="H370" s="598" t="s">
        <v>1600</v>
      </c>
      <c r="I370" s="430" t="s">
        <v>120</v>
      </c>
      <c r="J370" s="606" t="s">
        <v>1957</v>
      </c>
      <c r="K370" s="78">
        <v>56820034</v>
      </c>
      <c r="L370" s="62" t="s">
        <v>935</v>
      </c>
      <c r="M370" s="17" t="s">
        <v>26</v>
      </c>
      <c r="N370" s="83" t="s">
        <v>871</v>
      </c>
    </row>
    <row r="371" spans="2:14" hidden="1" x14ac:dyDescent="0.5">
      <c r="B371" s="90">
        <v>368</v>
      </c>
      <c r="C371" s="11" t="s">
        <v>827</v>
      </c>
      <c r="D371" s="8" t="s">
        <v>17</v>
      </c>
      <c r="E371" s="8" t="s">
        <v>869</v>
      </c>
      <c r="F371" s="8" t="s">
        <v>869</v>
      </c>
      <c r="G371" s="540" t="s">
        <v>936</v>
      </c>
      <c r="H371" s="598" t="s">
        <v>1600</v>
      </c>
      <c r="I371" s="430" t="s">
        <v>120</v>
      </c>
      <c r="J371" s="606" t="s">
        <v>1957</v>
      </c>
      <c r="K371" s="78">
        <v>55794752</v>
      </c>
      <c r="L371" s="62" t="s">
        <v>829</v>
      </c>
      <c r="M371" s="17" t="s">
        <v>26</v>
      </c>
      <c r="N371" s="83" t="s">
        <v>871</v>
      </c>
    </row>
    <row r="372" spans="2:14" hidden="1" x14ac:dyDescent="0.5">
      <c r="B372" s="90">
        <v>369</v>
      </c>
      <c r="C372" s="11" t="s">
        <v>937</v>
      </c>
      <c r="D372" s="8" t="s">
        <v>1836</v>
      </c>
      <c r="E372" s="8" t="s">
        <v>869</v>
      </c>
      <c r="F372" s="8" t="s">
        <v>869</v>
      </c>
      <c r="G372" s="540" t="s">
        <v>938</v>
      </c>
      <c r="H372" s="598" t="s">
        <v>1600</v>
      </c>
      <c r="I372" s="430" t="s">
        <v>120</v>
      </c>
      <c r="J372" s="606" t="s">
        <v>1957</v>
      </c>
      <c r="K372" s="78">
        <v>55212611</v>
      </c>
      <c r="L372" s="62" t="s">
        <v>939</v>
      </c>
      <c r="M372" s="17" t="s">
        <v>26</v>
      </c>
      <c r="N372" s="83" t="s">
        <v>871</v>
      </c>
    </row>
    <row r="373" spans="2:14" hidden="1" x14ac:dyDescent="0.5">
      <c r="B373" s="90">
        <v>370</v>
      </c>
      <c r="C373" s="11" t="s">
        <v>548</v>
      </c>
      <c r="D373" s="8" t="s">
        <v>17</v>
      </c>
      <c r="E373" s="8" t="s">
        <v>869</v>
      </c>
      <c r="F373" s="8" t="s">
        <v>869</v>
      </c>
      <c r="G373" s="540" t="s">
        <v>940</v>
      </c>
      <c r="H373" s="598" t="s">
        <v>1605</v>
      </c>
      <c r="I373" s="435" t="s">
        <v>102</v>
      </c>
      <c r="J373" s="606" t="s">
        <v>1957</v>
      </c>
      <c r="K373" s="78">
        <v>22907797</v>
      </c>
      <c r="L373" s="62" t="s">
        <v>941</v>
      </c>
      <c r="M373" s="17" t="s">
        <v>26</v>
      </c>
      <c r="N373" s="83" t="s">
        <v>871</v>
      </c>
    </row>
    <row r="374" spans="2:14" hidden="1" x14ac:dyDescent="0.5">
      <c r="B374" s="90">
        <v>371</v>
      </c>
      <c r="C374" s="11" t="s">
        <v>942</v>
      </c>
      <c r="D374" s="8" t="s">
        <v>17</v>
      </c>
      <c r="E374" s="8" t="s">
        <v>869</v>
      </c>
      <c r="F374" s="8" t="s">
        <v>869</v>
      </c>
      <c r="G374" s="540" t="s">
        <v>943</v>
      </c>
      <c r="H374" s="598" t="s">
        <v>1605</v>
      </c>
      <c r="I374" s="435" t="s">
        <v>102</v>
      </c>
      <c r="J374" s="606" t="s">
        <v>1957</v>
      </c>
      <c r="K374" s="78">
        <v>59026714</v>
      </c>
      <c r="L374" s="62"/>
      <c r="M374" s="17" t="s">
        <v>26</v>
      </c>
      <c r="N374" s="83" t="s">
        <v>871</v>
      </c>
    </row>
    <row r="375" spans="2:14" hidden="1" x14ac:dyDescent="0.5">
      <c r="B375" s="90">
        <v>372</v>
      </c>
      <c r="C375" s="11" t="s">
        <v>944</v>
      </c>
      <c r="D375" s="8" t="s">
        <v>1836</v>
      </c>
      <c r="E375" s="8" t="s">
        <v>869</v>
      </c>
      <c r="F375" s="8" t="s">
        <v>869</v>
      </c>
      <c r="G375" s="540" t="s">
        <v>155</v>
      </c>
      <c r="H375" s="598" t="s">
        <v>1605</v>
      </c>
      <c r="I375" s="435" t="s">
        <v>102</v>
      </c>
      <c r="J375" s="606" t="s">
        <v>1957</v>
      </c>
      <c r="K375" s="78">
        <v>22028769</v>
      </c>
      <c r="L375" s="62" t="s">
        <v>945</v>
      </c>
      <c r="M375" s="17" t="s">
        <v>26</v>
      </c>
      <c r="N375" s="83" t="s">
        <v>871</v>
      </c>
    </row>
    <row r="376" spans="2:14" hidden="1" x14ac:dyDescent="0.5">
      <c r="B376" s="90">
        <v>373</v>
      </c>
      <c r="C376" s="11" t="s">
        <v>946</v>
      </c>
      <c r="D376" s="8" t="s">
        <v>17</v>
      </c>
      <c r="E376" s="8" t="s">
        <v>869</v>
      </c>
      <c r="F376" s="8" t="s">
        <v>869</v>
      </c>
      <c r="G376" s="540" t="s">
        <v>947</v>
      </c>
      <c r="H376" s="598" t="s">
        <v>1600</v>
      </c>
      <c r="I376" s="440" t="s">
        <v>12</v>
      </c>
      <c r="J376" s="606" t="s">
        <v>1957</v>
      </c>
      <c r="K376" s="78">
        <v>58305530</v>
      </c>
      <c r="L376" s="62" t="s">
        <v>948</v>
      </c>
      <c r="M376" s="17" t="s">
        <v>26</v>
      </c>
      <c r="N376" s="83" t="s">
        <v>871</v>
      </c>
    </row>
    <row r="377" spans="2:14" hidden="1" x14ac:dyDescent="0.5">
      <c r="B377" s="90">
        <v>374</v>
      </c>
      <c r="C377" s="11" t="s">
        <v>949</v>
      </c>
      <c r="D377" s="8" t="s">
        <v>17</v>
      </c>
      <c r="E377" s="8" t="s">
        <v>869</v>
      </c>
      <c r="F377" s="8" t="s">
        <v>869</v>
      </c>
      <c r="G377" s="540" t="s">
        <v>947</v>
      </c>
      <c r="H377" s="598" t="s">
        <v>1600</v>
      </c>
      <c r="I377" s="440" t="s">
        <v>12</v>
      </c>
      <c r="J377" s="606" t="s">
        <v>1957</v>
      </c>
      <c r="K377" s="78">
        <v>59547849</v>
      </c>
      <c r="L377" s="62"/>
      <c r="M377" s="17" t="s">
        <v>26</v>
      </c>
      <c r="N377" s="83" t="s">
        <v>871</v>
      </c>
    </row>
    <row r="378" spans="2:14" ht="31.5" hidden="1" x14ac:dyDescent="0.5">
      <c r="B378" s="90">
        <v>375</v>
      </c>
      <c r="C378" s="11" t="s">
        <v>950</v>
      </c>
      <c r="D378" s="8" t="s">
        <v>17</v>
      </c>
      <c r="E378" s="8" t="s">
        <v>869</v>
      </c>
      <c r="F378" s="8" t="s">
        <v>869</v>
      </c>
      <c r="G378" s="540" t="s">
        <v>951</v>
      </c>
      <c r="H378" s="598" t="s">
        <v>1600</v>
      </c>
      <c r="I378" s="440" t="s">
        <v>12</v>
      </c>
      <c r="J378" s="606" t="s">
        <v>1957</v>
      </c>
      <c r="K378" s="81" t="s">
        <v>952</v>
      </c>
      <c r="L378" s="62"/>
      <c r="M378" s="17" t="s">
        <v>26</v>
      </c>
      <c r="N378" s="83" t="s">
        <v>871</v>
      </c>
    </row>
    <row r="379" spans="2:14" hidden="1" x14ac:dyDescent="0.5">
      <c r="B379" s="90">
        <v>376</v>
      </c>
      <c r="C379" s="11" t="s">
        <v>1187</v>
      </c>
      <c r="D379" s="8" t="s">
        <v>17</v>
      </c>
      <c r="E379" s="8" t="s">
        <v>869</v>
      </c>
      <c r="F379" s="8" t="s">
        <v>869</v>
      </c>
      <c r="G379" s="540" t="s">
        <v>1188</v>
      </c>
      <c r="H379" s="598" t="s">
        <v>1605</v>
      </c>
      <c r="I379" s="440" t="s">
        <v>39</v>
      </c>
      <c r="J379" s="606" t="s">
        <v>1957</v>
      </c>
      <c r="K379" s="81">
        <v>76148248</v>
      </c>
      <c r="L379" s="62"/>
      <c r="M379" s="17"/>
      <c r="N379" s="83" t="s">
        <v>871</v>
      </c>
    </row>
    <row r="380" spans="2:14" hidden="1" x14ac:dyDescent="0.5">
      <c r="B380" s="90">
        <v>377</v>
      </c>
      <c r="C380" s="11" t="s">
        <v>325</v>
      </c>
      <c r="D380" s="8" t="s">
        <v>17</v>
      </c>
      <c r="E380" s="8" t="s">
        <v>869</v>
      </c>
      <c r="F380" s="8" t="s">
        <v>869</v>
      </c>
      <c r="G380" s="540" t="s">
        <v>953</v>
      </c>
      <c r="H380" s="598" t="s">
        <v>1600</v>
      </c>
      <c r="I380" s="440" t="s">
        <v>39</v>
      </c>
      <c r="J380" s="606" t="s">
        <v>1957</v>
      </c>
      <c r="K380" s="78">
        <v>91244588</v>
      </c>
      <c r="L380" s="62"/>
      <c r="M380" s="17" t="s">
        <v>26</v>
      </c>
      <c r="N380" s="83" t="s">
        <v>871</v>
      </c>
    </row>
    <row r="381" spans="2:14" hidden="1" x14ac:dyDescent="0.5">
      <c r="B381" s="90">
        <v>378</v>
      </c>
      <c r="C381" s="11" t="s">
        <v>954</v>
      </c>
      <c r="D381" s="8" t="s">
        <v>17</v>
      </c>
      <c r="E381" s="8" t="s">
        <v>869</v>
      </c>
      <c r="F381" s="8" t="s">
        <v>869</v>
      </c>
      <c r="G381" s="540" t="s">
        <v>703</v>
      </c>
      <c r="H381" s="598" t="s">
        <v>1605</v>
      </c>
      <c r="I381" s="440" t="s">
        <v>39</v>
      </c>
      <c r="J381" s="606" t="s">
        <v>1957</v>
      </c>
      <c r="K381" s="78">
        <v>22339555</v>
      </c>
      <c r="L381" s="62"/>
      <c r="M381" s="17" t="s">
        <v>26</v>
      </c>
      <c r="N381" s="83" t="s">
        <v>871</v>
      </c>
    </row>
    <row r="382" spans="2:14" hidden="1" x14ac:dyDescent="0.5">
      <c r="B382" s="90">
        <v>379</v>
      </c>
      <c r="C382" s="37" t="s">
        <v>955</v>
      </c>
      <c r="D382" s="8" t="s">
        <v>1836</v>
      </c>
      <c r="E382" s="8" t="s">
        <v>869</v>
      </c>
      <c r="F382" s="8" t="s">
        <v>869</v>
      </c>
      <c r="G382" s="540" t="s">
        <v>956</v>
      </c>
      <c r="H382" s="598" t="s">
        <v>1600</v>
      </c>
      <c r="I382" s="507" t="s">
        <v>905</v>
      </c>
      <c r="J382" s="606" t="s">
        <v>1957</v>
      </c>
      <c r="K382" s="78">
        <v>22211744</v>
      </c>
      <c r="L382" s="62" t="s">
        <v>72</v>
      </c>
      <c r="M382" s="17" t="s">
        <v>26</v>
      </c>
      <c r="N382" s="83" t="s">
        <v>871</v>
      </c>
    </row>
    <row r="383" spans="2:14" hidden="1" x14ac:dyDescent="0.5">
      <c r="B383" s="90">
        <v>380</v>
      </c>
      <c r="C383" s="37" t="s">
        <v>957</v>
      </c>
      <c r="D383" s="8" t="s">
        <v>17</v>
      </c>
      <c r="E383" s="8" t="s">
        <v>869</v>
      </c>
      <c r="F383" s="8" t="s">
        <v>869</v>
      </c>
      <c r="G383" s="540" t="s">
        <v>916</v>
      </c>
      <c r="H383" s="598" t="s">
        <v>1605</v>
      </c>
      <c r="I383" s="507" t="s">
        <v>905</v>
      </c>
      <c r="J383" s="606" t="s">
        <v>1957</v>
      </c>
      <c r="K383" s="78">
        <v>99991619</v>
      </c>
      <c r="L383" s="62" t="s">
        <v>958</v>
      </c>
      <c r="M383" s="17" t="s">
        <v>26</v>
      </c>
      <c r="N383" s="83" t="s">
        <v>871</v>
      </c>
    </row>
    <row r="384" spans="2:14" hidden="1" x14ac:dyDescent="0.5">
      <c r="B384" s="90">
        <v>381</v>
      </c>
      <c r="C384" s="37" t="s">
        <v>959</v>
      </c>
      <c r="D384" s="8" t="s">
        <v>17</v>
      </c>
      <c r="E384" s="8" t="s">
        <v>869</v>
      </c>
      <c r="F384" s="8" t="s">
        <v>869</v>
      </c>
      <c r="G384" s="540" t="s">
        <v>916</v>
      </c>
      <c r="H384" s="598" t="s">
        <v>1605</v>
      </c>
      <c r="I384" s="507" t="s">
        <v>905</v>
      </c>
      <c r="J384" s="606" t="s">
        <v>1957</v>
      </c>
      <c r="K384" s="78">
        <v>55626263</v>
      </c>
      <c r="L384" s="62" t="s">
        <v>960</v>
      </c>
      <c r="M384" s="17" t="s">
        <v>26</v>
      </c>
      <c r="N384" s="83" t="s">
        <v>871</v>
      </c>
    </row>
    <row r="385" spans="2:14" hidden="1" x14ac:dyDescent="0.5">
      <c r="B385" s="90">
        <v>382</v>
      </c>
      <c r="C385" s="2" t="s">
        <v>961</v>
      </c>
      <c r="D385" s="8" t="s">
        <v>17</v>
      </c>
      <c r="E385" s="8" t="s">
        <v>869</v>
      </c>
      <c r="F385" s="8" t="s">
        <v>869</v>
      </c>
      <c r="G385" s="149" t="s">
        <v>490</v>
      </c>
      <c r="H385" s="598" t="s">
        <v>1605</v>
      </c>
      <c r="I385" s="435" t="s">
        <v>88</v>
      </c>
      <c r="J385" s="606" t="s">
        <v>1957</v>
      </c>
      <c r="K385" s="78">
        <v>77516133</v>
      </c>
      <c r="L385" s="62" t="s">
        <v>962</v>
      </c>
      <c r="M385" s="17" t="s">
        <v>26</v>
      </c>
      <c r="N385" s="83" t="s">
        <v>871</v>
      </c>
    </row>
    <row r="386" spans="2:14" hidden="1" x14ac:dyDescent="0.5">
      <c r="B386" s="90">
        <v>383</v>
      </c>
      <c r="C386" s="2" t="s">
        <v>963</v>
      </c>
      <c r="D386" s="8" t="s">
        <v>1836</v>
      </c>
      <c r="E386" s="8" t="s">
        <v>869</v>
      </c>
      <c r="F386" s="8" t="s">
        <v>869</v>
      </c>
      <c r="G386" s="149" t="s">
        <v>964</v>
      </c>
      <c r="H386" s="598" t="s">
        <v>1605</v>
      </c>
      <c r="I386" s="435" t="s">
        <v>88</v>
      </c>
      <c r="J386" s="606" t="s">
        <v>1957</v>
      </c>
      <c r="K386" s="78">
        <v>97690418</v>
      </c>
      <c r="L386" s="62" t="s">
        <v>965</v>
      </c>
      <c r="M386" s="17" t="s">
        <v>26</v>
      </c>
      <c r="N386" s="83" t="s">
        <v>871</v>
      </c>
    </row>
    <row r="387" spans="2:14" hidden="1" x14ac:dyDescent="0.5">
      <c r="B387" s="90">
        <v>384</v>
      </c>
      <c r="C387" s="2" t="s">
        <v>966</v>
      </c>
      <c r="D387" s="8" t="s">
        <v>17</v>
      </c>
      <c r="E387" s="8" t="s">
        <v>869</v>
      </c>
      <c r="F387" s="8" t="s">
        <v>869</v>
      </c>
      <c r="G387" s="149" t="s">
        <v>967</v>
      </c>
      <c r="H387" s="598" t="s">
        <v>1605</v>
      </c>
      <c r="I387" s="435" t="s">
        <v>88</v>
      </c>
      <c r="J387" s="606" t="s">
        <v>1957</v>
      </c>
      <c r="K387" s="78">
        <v>97023228</v>
      </c>
      <c r="L387" s="62"/>
      <c r="M387" s="17" t="s">
        <v>26</v>
      </c>
      <c r="N387" s="83" t="s">
        <v>871</v>
      </c>
    </row>
    <row r="388" spans="2:14" hidden="1" x14ac:dyDescent="0.5">
      <c r="B388" s="90">
        <v>385</v>
      </c>
      <c r="C388" s="2" t="s">
        <v>968</v>
      </c>
      <c r="D388" s="8" t="s">
        <v>1836</v>
      </c>
      <c r="E388" s="8" t="s">
        <v>869</v>
      </c>
      <c r="F388" s="8" t="s">
        <v>869</v>
      </c>
      <c r="G388" s="149" t="s">
        <v>490</v>
      </c>
      <c r="H388" s="598" t="s">
        <v>1605</v>
      </c>
      <c r="I388" s="435" t="s">
        <v>88</v>
      </c>
      <c r="J388" s="606" t="s">
        <v>1957</v>
      </c>
      <c r="K388" s="78">
        <v>96282550</v>
      </c>
      <c r="L388" s="62"/>
      <c r="M388" s="17" t="s">
        <v>26</v>
      </c>
      <c r="N388" s="83" t="s">
        <v>871</v>
      </c>
    </row>
    <row r="389" spans="2:14" hidden="1" x14ac:dyDescent="0.5">
      <c r="B389" s="90">
        <v>386</v>
      </c>
      <c r="C389" s="7" t="s">
        <v>969</v>
      </c>
      <c r="D389" s="8" t="s">
        <v>1836</v>
      </c>
      <c r="E389" s="8" t="s">
        <v>869</v>
      </c>
      <c r="F389" s="8" t="s">
        <v>869</v>
      </c>
      <c r="G389" s="143" t="s">
        <v>970</v>
      </c>
      <c r="H389" s="598" t="s">
        <v>1600</v>
      </c>
      <c r="I389" s="440" t="s">
        <v>159</v>
      </c>
      <c r="J389" s="606" t="s">
        <v>1957</v>
      </c>
      <c r="K389" s="78">
        <v>59081929</v>
      </c>
      <c r="L389" s="62" t="s">
        <v>971</v>
      </c>
      <c r="M389" s="17" t="s">
        <v>32</v>
      </c>
      <c r="N389" s="83" t="s">
        <v>872</v>
      </c>
    </row>
    <row r="390" spans="2:14" hidden="1" x14ac:dyDescent="0.5">
      <c r="B390" s="90">
        <v>387</v>
      </c>
      <c r="C390" s="7" t="s">
        <v>972</v>
      </c>
      <c r="D390" s="8" t="s">
        <v>1836</v>
      </c>
      <c r="E390" s="8" t="s">
        <v>869</v>
      </c>
      <c r="F390" s="8" t="s">
        <v>869</v>
      </c>
      <c r="G390" s="143" t="s">
        <v>973</v>
      </c>
      <c r="H390" s="598" t="s">
        <v>1600</v>
      </c>
      <c r="I390" s="440" t="s">
        <v>159</v>
      </c>
      <c r="J390" s="606" t="s">
        <v>1957</v>
      </c>
      <c r="K390" s="78">
        <v>55837878</v>
      </c>
      <c r="L390" s="62" t="s">
        <v>862</v>
      </c>
      <c r="M390" s="17" t="s">
        <v>32</v>
      </c>
      <c r="N390" s="83" t="s">
        <v>872</v>
      </c>
    </row>
    <row r="391" spans="2:14" hidden="1" x14ac:dyDescent="0.5">
      <c r="B391" s="90">
        <v>388</v>
      </c>
      <c r="C391" s="7" t="s">
        <v>974</v>
      </c>
      <c r="D391" s="8" t="s">
        <v>17</v>
      </c>
      <c r="E391" s="8" t="s">
        <v>869</v>
      </c>
      <c r="F391" s="8" t="s">
        <v>869</v>
      </c>
      <c r="G391" s="143" t="s">
        <v>975</v>
      </c>
      <c r="H391" s="598" t="s">
        <v>1600</v>
      </c>
      <c r="I391" s="440" t="s">
        <v>159</v>
      </c>
      <c r="J391" s="606" t="s">
        <v>1957</v>
      </c>
      <c r="K391" s="78">
        <v>55983377</v>
      </c>
      <c r="L391" s="62" t="s">
        <v>976</v>
      </c>
      <c r="M391" s="17" t="s">
        <v>32</v>
      </c>
      <c r="N391" s="83" t="s">
        <v>872</v>
      </c>
    </row>
    <row r="392" spans="2:14" hidden="1" x14ac:dyDescent="0.5">
      <c r="B392" s="90">
        <v>389</v>
      </c>
      <c r="C392" s="7" t="s">
        <v>977</v>
      </c>
      <c r="D392" s="8" t="s">
        <v>1836</v>
      </c>
      <c r="E392" s="8" t="s">
        <v>869</v>
      </c>
      <c r="F392" s="8" t="s">
        <v>869</v>
      </c>
      <c r="G392" s="143" t="s">
        <v>844</v>
      </c>
      <c r="H392" s="598" t="s">
        <v>1605</v>
      </c>
      <c r="I392" s="440" t="s">
        <v>140</v>
      </c>
      <c r="J392" s="606" t="s">
        <v>1957</v>
      </c>
      <c r="K392" s="78">
        <v>55846679</v>
      </c>
      <c r="L392" s="62" t="s">
        <v>978</v>
      </c>
      <c r="M392" s="17" t="s">
        <v>32</v>
      </c>
      <c r="N392" s="83" t="s">
        <v>872</v>
      </c>
    </row>
    <row r="393" spans="2:14" hidden="1" x14ac:dyDescent="0.5">
      <c r="B393" s="90">
        <v>390</v>
      </c>
      <c r="C393" s="7" t="s">
        <v>979</v>
      </c>
      <c r="D393" s="8" t="s">
        <v>1836</v>
      </c>
      <c r="E393" s="8" t="s">
        <v>869</v>
      </c>
      <c r="F393" s="8" t="s">
        <v>869</v>
      </c>
      <c r="G393" s="143" t="s">
        <v>156</v>
      </c>
      <c r="H393" s="598" t="s">
        <v>1605</v>
      </c>
      <c r="I393" s="440" t="s">
        <v>140</v>
      </c>
      <c r="J393" s="606" t="s">
        <v>1957</v>
      </c>
      <c r="K393" s="78">
        <v>91988369</v>
      </c>
      <c r="L393" s="62" t="s">
        <v>980</v>
      </c>
      <c r="M393" s="17" t="s">
        <v>32</v>
      </c>
      <c r="N393" s="83" t="s">
        <v>872</v>
      </c>
    </row>
    <row r="394" spans="2:14" hidden="1" x14ac:dyDescent="0.5">
      <c r="B394" s="90">
        <v>391</v>
      </c>
      <c r="C394" s="7" t="s">
        <v>981</v>
      </c>
      <c r="D394" s="8" t="s">
        <v>1836</v>
      </c>
      <c r="E394" s="8" t="s">
        <v>869</v>
      </c>
      <c r="F394" s="8" t="s">
        <v>869</v>
      </c>
      <c r="G394" s="143" t="s">
        <v>156</v>
      </c>
      <c r="H394" s="598" t="s">
        <v>1605</v>
      </c>
      <c r="I394" s="440" t="s">
        <v>140</v>
      </c>
      <c r="J394" s="606" t="s">
        <v>1957</v>
      </c>
      <c r="K394" s="81">
        <v>91336664</v>
      </c>
      <c r="L394" s="62"/>
      <c r="M394" s="17" t="s">
        <v>32</v>
      </c>
      <c r="N394" s="83" t="s">
        <v>872</v>
      </c>
    </row>
    <row r="395" spans="2:14" hidden="1" x14ac:dyDescent="0.5">
      <c r="B395" s="90">
        <v>392</v>
      </c>
      <c r="C395" s="7" t="s">
        <v>982</v>
      </c>
      <c r="D395" s="8" t="s">
        <v>17</v>
      </c>
      <c r="E395" s="14" t="s">
        <v>865</v>
      </c>
      <c r="F395" s="8" t="s">
        <v>211</v>
      </c>
      <c r="G395" s="143" t="s">
        <v>983</v>
      </c>
      <c r="H395" s="598" t="s">
        <v>1600</v>
      </c>
      <c r="I395" s="430" t="s">
        <v>120</v>
      </c>
      <c r="J395" s="606" t="s">
        <v>1957</v>
      </c>
      <c r="K395" s="78">
        <v>55648877</v>
      </c>
      <c r="L395" s="62" t="s">
        <v>984</v>
      </c>
      <c r="M395" s="17" t="s">
        <v>32</v>
      </c>
      <c r="N395" s="83" t="s">
        <v>872</v>
      </c>
    </row>
    <row r="396" spans="2:14" hidden="1" x14ac:dyDescent="0.5">
      <c r="B396" s="90">
        <v>393</v>
      </c>
      <c r="C396" s="7" t="s">
        <v>985</v>
      </c>
      <c r="D396" s="8" t="s">
        <v>1836</v>
      </c>
      <c r="E396" s="8" t="s">
        <v>869</v>
      </c>
      <c r="F396" s="8" t="s">
        <v>869</v>
      </c>
      <c r="G396" s="143" t="s">
        <v>986</v>
      </c>
      <c r="H396" s="598" t="s">
        <v>1600</v>
      </c>
      <c r="I396" s="430" t="s">
        <v>120</v>
      </c>
      <c r="J396" s="606" t="s">
        <v>1957</v>
      </c>
      <c r="K396" s="78">
        <v>59909855</v>
      </c>
      <c r="L396" s="62" t="s">
        <v>987</v>
      </c>
      <c r="M396" s="17" t="s">
        <v>32</v>
      </c>
      <c r="N396" s="83" t="s">
        <v>872</v>
      </c>
    </row>
    <row r="397" spans="2:14" hidden="1" x14ac:dyDescent="0.5">
      <c r="B397" s="90">
        <v>394</v>
      </c>
      <c r="C397" s="7" t="s">
        <v>988</v>
      </c>
      <c r="D397" s="8" t="s">
        <v>1836</v>
      </c>
      <c r="E397" s="8" t="s">
        <v>869</v>
      </c>
      <c r="F397" s="8" t="s">
        <v>869</v>
      </c>
      <c r="G397" s="143" t="s">
        <v>989</v>
      </c>
      <c r="H397" s="598" t="s">
        <v>1600</v>
      </c>
      <c r="I397" s="430" t="s">
        <v>120</v>
      </c>
      <c r="J397" s="606" t="s">
        <v>1957</v>
      </c>
      <c r="K397" s="78">
        <v>58548885</v>
      </c>
      <c r="L397" s="62" t="s">
        <v>134</v>
      </c>
      <c r="M397" s="17" t="s">
        <v>32</v>
      </c>
      <c r="N397" s="83" t="s">
        <v>872</v>
      </c>
    </row>
    <row r="398" spans="2:14" hidden="1" x14ac:dyDescent="0.5">
      <c r="B398" s="90">
        <v>395</v>
      </c>
      <c r="C398" s="7" t="s">
        <v>990</v>
      </c>
      <c r="D398" s="8" t="s">
        <v>17</v>
      </c>
      <c r="E398" s="8" t="s">
        <v>869</v>
      </c>
      <c r="F398" s="8" t="s">
        <v>869</v>
      </c>
      <c r="G398" s="540" t="s">
        <v>743</v>
      </c>
      <c r="H398" s="598" t="s">
        <v>1605</v>
      </c>
      <c r="I398" s="430" t="s">
        <v>120</v>
      </c>
      <c r="J398" s="606" t="s">
        <v>1957</v>
      </c>
      <c r="K398" s="78">
        <v>58600788</v>
      </c>
      <c r="L398" s="62"/>
      <c r="M398" s="17" t="s">
        <v>32</v>
      </c>
      <c r="N398" s="83" t="s">
        <v>872</v>
      </c>
    </row>
    <row r="399" spans="2:14" hidden="1" x14ac:dyDescent="0.5">
      <c r="B399" s="90">
        <v>396</v>
      </c>
      <c r="C399" s="7" t="s">
        <v>991</v>
      </c>
      <c r="D399" s="8" t="s">
        <v>17</v>
      </c>
      <c r="E399" s="8" t="s">
        <v>869</v>
      </c>
      <c r="F399" s="8" t="s">
        <v>869</v>
      </c>
      <c r="G399" s="143" t="s">
        <v>906</v>
      </c>
      <c r="H399" s="598" t="s">
        <v>1605</v>
      </c>
      <c r="I399" s="430" t="s">
        <v>120</v>
      </c>
      <c r="J399" s="606" t="s">
        <v>1957</v>
      </c>
      <c r="K399" s="78">
        <v>56908613</v>
      </c>
      <c r="L399" s="62" t="s">
        <v>614</v>
      </c>
      <c r="M399" s="17" t="s">
        <v>32</v>
      </c>
      <c r="N399" s="83" t="s">
        <v>872</v>
      </c>
    </row>
    <row r="400" spans="2:14" hidden="1" x14ac:dyDescent="0.5">
      <c r="B400" s="90">
        <v>397</v>
      </c>
      <c r="C400" s="7" t="s">
        <v>992</v>
      </c>
      <c r="D400" s="8" t="s">
        <v>17</v>
      </c>
      <c r="E400" s="8" t="s">
        <v>869</v>
      </c>
      <c r="F400" s="8" t="s">
        <v>869</v>
      </c>
      <c r="G400" s="540" t="s">
        <v>921</v>
      </c>
      <c r="H400" s="598" t="s">
        <v>1605</v>
      </c>
      <c r="I400" s="430" t="s">
        <v>120</v>
      </c>
      <c r="J400" s="606" t="s">
        <v>1957</v>
      </c>
      <c r="K400" s="78">
        <v>29815219</v>
      </c>
      <c r="L400" s="62" t="s">
        <v>993</v>
      </c>
      <c r="M400" s="17" t="s">
        <v>32</v>
      </c>
      <c r="N400" s="83" t="s">
        <v>872</v>
      </c>
    </row>
    <row r="401" spans="2:14" hidden="1" x14ac:dyDescent="0.5">
      <c r="B401" s="90">
        <v>398</v>
      </c>
      <c r="C401" s="7" t="s">
        <v>994</v>
      </c>
      <c r="D401" s="8" t="s">
        <v>1836</v>
      </c>
      <c r="E401" s="8" t="s">
        <v>869</v>
      </c>
      <c r="F401" s="8" t="s">
        <v>869</v>
      </c>
      <c r="G401" s="540" t="s">
        <v>435</v>
      </c>
      <c r="H401" s="598" t="s">
        <v>1605</v>
      </c>
      <c r="I401" s="435" t="s">
        <v>102</v>
      </c>
      <c r="J401" s="606" t="s">
        <v>1957</v>
      </c>
      <c r="K401" s="78">
        <v>52264433</v>
      </c>
      <c r="L401" s="62" t="s">
        <v>995</v>
      </c>
      <c r="M401" s="17" t="s">
        <v>32</v>
      </c>
      <c r="N401" s="83" t="s">
        <v>872</v>
      </c>
    </row>
    <row r="402" spans="2:14" hidden="1" x14ac:dyDescent="0.5">
      <c r="B402" s="90">
        <v>399</v>
      </c>
      <c r="C402" s="7" t="s">
        <v>996</v>
      </c>
      <c r="D402" s="8" t="s">
        <v>17</v>
      </c>
      <c r="E402" s="8" t="s">
        <v>869</v>
      </c>
      <c r="F402" s="8" t="s">
        <v>869</v>
      </c>
      <c r="G402" s="540" t="s">
        <v>967</v>
      </c>
      <c r="H402" s="598" t="s">
        <v>1605</v>
      </c>
      <c r="I402" s="435" t="s">
        <v>102</v>
      </c>
      <c r="J402" s="606" t="s">
        <v>1957</v>
      </c>
      <c r="K402" s="78">
        <v>54172675</v>
      </c>
      <c r="L402" s="62"/>
      <c r="M402" s="17" t="s">
        <v>32</v>
      </c>
      <c r="N402" s="83" t="s">
        <v>872</v>
      </c>
    </row>
    <row r="403" spans="2:14" hidden="1" x14ac:dyDescent="0.5">
      <c r="B403" s="90">
        <v>400</v>
      </c>
      <c r="C403" s="7" t="s">
        <v>997</v>
      </c>
      <c r="D403" s="8" t="s">
        <v>1836</v>
      </c>
      <c r="E403" s="8" t="s">
        <v>869</v>
      </c>
      <c r="F403" s="8" t="s">
        <v>869</v>
      </c>
      <c r="G403" s="540" t="s">
        <v>998</v>
      </c>
      <c r="H403" s="598" t="s">
        <v>1600</v>
      </c>
      <c r="I403" s="435" t="s">
        <v>102</v>
      </c>
      <c r="J403" s="606" t="s">
        <v>1957</v>
      </c>
      <c r="K403" s="81">
        <v>52825993</v>
      </c>
      <c r="L403" s="62"/>
      <c r="M403" s="17" t="s">
        <v>32</v>
      </c>
      <c r="N403" s="83" t="s">
        <v>872</v>
      </c>
    </row>
    <row r="404" spans="2:14" hidden="1" x14ac:dyDescent="0.5">
      <c r="B404" s="90">
        <v>401</v>
      </c>
      <c r="C404" s="11" t="s">
        <v>999</v>
      </c>
      <c r="D404" s="8" t="s">
        <v>1836</v>
      </c>
      <c r="E404" s="8" t="s">
        <v>869</v>
      </c>
      <c r="F404" s="8" t="s">
        <v>869</v>
      </c>
      <c r="G404" s="143" t="s">
        <v>986</v>
      </c>
      <c r="H404" s="598" t="s">
        <v>1600</v>
      </c>
      <c r="I404" s="440" t="s">
        <v>12</v>
      </c>
      <c r="J404" s="606" t="s">
        <v>1957</v>
      </c>
      <c r="K404" s="78">
        <v>55962618</v>
      </c>
      <c r="L404" s="62" t="s">
        <v>1000</v>
      </c>
      <c r="M404" s="17" t="s">
        <v>32</v>
      </c>
      <c r="N404" s="83" t="s">
        <v>872</v>
      </c>
    </row>
    <row r="405" spans="2:14" hidden="1" x14ac:dyDescent="0.5">
      <c r="B405" s="90">
        <v>402</v>
      </c>
      <c r="C405" s="11" t="s">
        <v>1001</v>
      </c>
      <c r="D405" s="8" t="s">
        <v>1836</v>
      </c>
      <c r="E405" s="8" t="s">
        <v>869</v>
      </c>
      <c r="F405" s="8" t="s">
        <v>869</v>
      </c>
      <c r="G405" s="540" t="s">
        <v>998</v>
      </c>
      <c r="H405" s="598" t="s">
        <v>1600</v>
      </c>
      <c r="I405" s="440" t="s">
        <v>12</v>
      </c>
      <c r="J405" s="606" t="s">
        <v>1957</v>
      </c>
      <c r="K405" s="78">
        <v>22221955</v>
      </c>
      <c r="L405" s="62" t="s">
        <v>1002</v>
      </c>
      <c r="M405" s="17" t="s">
        <v>32</v>
      </c>
      <c r="N405" s="83" t="s">
        <v>872</v>
      </c>
    </row>
    <row r="406" spans="2:14" hidden="1" x14ac:dyDescent="0.5">
      <c r="B406" s="90">
        <v>403</v>
      </c>
      <c r="C406" s="11" t="s">
        <v>1003</v>
      </c>
      <c r="D406" s="8" t="s">
        <v>17</v>
      </c>
      <c r="E406" s="8" t="s">
        <v>869</v>
      </c>
      <c r="F406" s="8" t="s">
        <v>869</v>
      </c>
      <c r="G406" s="143" t="s">
        <v>497</v>
      </c>
      <c r="H406" s="598" t="s">
        <v>1605</v>
      </c>
      <c r="I406" s="440" t="s">
        <v>12</v>
      </c>
      <c r="J406" s="606" t="s">
        <v>1957</v>
      </c>
      <c r="K406" s="78">
        <v>22555519</v>
      </c>
      <c r="L406" s="62" t="s">
        <v>1004</v>
      </c>
      <c r="M406" s="17" t="s">
        <v>32</v>
      </c>
      <c r="N406" s="83" t="s">
        <v>872</v>
      </c>
    </row>
    <row r="407" spans="2:14" hidden="1" x14ac:dyDescent="0.5">
      <c r="B407" s="90">
        <v>404</v>
      </c>
      <c r="C407" s="7" t="s">
        <v>328</v>
      </c>
      <c r="D407" s="8" t="s">
        <v>17</v>
      </c>
      <c r="E407" s="8" t="s">
        <v>869</v>
      </c>
      <c r="F407" s="8" t="s">
        <v>869</v>
      </c>
      <c r="G407" s="143" t="s">
        <v>906</v>
      </c>
      <c r="H407" s="598" t="s">
        <v>1605</v>
      </c>
      <c r="I407" s="440" t="s">
        <v>39</v>
      </c>
      <c r="J407" s="606" t="s">
        <v>1957</v>
      </c>
      <c r="K407" s="78">
        <v>55556133</v>
      </c>
      <c r="L407" s="62" t="s">
        <v>330</v>
      </c>
      <c r="M407" s="17" t="s">
        <v>32</v>
      </c>
      <c r="N407" s="83" t="s">
        <v>872</v>
      </c>
    </row>
    <row r="408" spans="2:14" hidden="1" x14ac:dyDescent="0.5">
      <c r="B408" s="90">
        <v>405</v>
      </c>
      <c r="C408" s="7" t="s">
        <v>1005</v>
      </c>
      <c r="D408" s="8" t="s">
        <v>17</v>
      </c>
      <c r="E408" s="8" t="s">
        <v>869</v>
      </c>
      <c r="F408" s="8" t="s">
        <v>869</v>
      </c>
      <c r="G408" s="143" t="s">
        <v>1006</v>
      </c>
      <c r="H408" s="598" t="s">
        <v>1605</v>
      </c>
      <c r="I408" s="440" t="s">
        <v>39</v>
      </c>
      <c r="J408" s="606" t="s">
        <v>1957</v>
      </c>
      <c r="K408" s="78">
        <v>22029737</v>
      </c>
      <c r="L408" s="62" t="s">
        <v>1007</v>
      </c>
      <c r="M408" s="17" t="s">
        <v>32</v>
      </c>
      <c r="N408" s="83" t="s">
        <v>872</v>
      </c>
    </row>
    <row r="409" spans="2:14" hidden="1" x14ac:dyDescent="0.5">
      <c r="B409" s="90">
        <v>406</v>
      </c>
      <c r="C409" s="7" t="s">
        <v>1008</v>
      </c>
      <c r="D409" s="8" t="s">
        <v>1836</v>
      </c>
      <c r="E409" s="8" t="s">
        <v>869</v>
      </c>
      <c r="F409" s="8" t="s">
        <v>869</v>
      </c>
      <c r="G409" s="143" t="s">
        <v>1009</v>
      </c>
      <c r="H409" s="598" t="s">
        <v>1600</v>
      </c>
      <c r="I409" s="440" t="s">
        <v>39</v>
      </c>
      <c r="J409" s="606" t="s">
        <v>1957</v>
      </c>
      <c r="K409" s="78">
        <v>97554983</v>
      </c>
      <c r="L409" s="62" t="s">
        <v>1010</v>
      </c>
      <c r="M409" s="17" t="s">
        <v>32</v>
      </c>
      <c r="N409" s="83" t="s">
        <v>872</v>
      </c>
    </row>
    <row r="410" spans="2:14" hidden="1" x14ac:dyDescent="0.5">
      <c r="B410" s="90">
        <v>407</v>
      </c>
      <c r="C410" s="7" t="s">
        <v>1011</v>
      </c>
      <c r="D410" s="8" t="s">
        <v>1836</v>
      </c>
      <c r="E410" s="8" t="s">
        <v>869</v>
      </c>
      <c r="F410" s="8" t="s">
        <v>869</v>
      </c>
      <c r="G410" s="143" t="s">
        <v>497</v>
      </c>
      <c r="H410" s="598" t="s">
        <v>1605</v>
      </c>
      <c r="I410" s="507" t="s">
        <v>905</v>
      </c>
      <c r="J410" s="606" t="s">
        <v>1957</v>
      </c>
      <c r="K410" s="78">
        <v>22449957</v>
      </c>
      <c r="L410" s="62"/>
      <c r="M410" s="17" t="s">
        <v>32</v>
      </c>
      <c r="N410" s="83" t="s">
        <v>872</v>
      </c>
    </row>
    <row r="411" spans="2:14" hidden="1" x14ac:dyDescent="0.5">
      <c r="B411" s="90">
        <v>408</v>
      </c>
      <c r="C411" s="7" t="s">
        <v>1012</v>
      </c>
      <c r="D411" s="8" t="s">
        <v>1836</v>
      </c>
      <c r="E411" s="8" t="s">
        <v>869</v>
      </c>
      <c r="F411" s="8" t="s">
        <v>869</v>
      </c>
      <c r="G411" s="143" t="s">
        <v>1013</v>
      </c>
      <c r="H411" s="598" t="s">
        <v>1605</v>
      </c>
      <c r="I411" s="507" t="s">
        <v>905</v>
      </c>
      <c r="J411" s="606" t="s">
        <v>1957</v>
      </c>
      <c r="K411" s="78">
        <v>54835941</v>
      </c>
      <c r="L411" s="62" t="s">
        <v>1014</v>
      </c>
      <c r="M411" s="17" t="s">
        <v>32</v>
      </c>
      <c r="N411" s="83" t="s">
        <v>872</v>
      </c>
    </row>
    <row r="412" spans="2:14" hidden="1" x14ac:dyDescent="0.5">
      <c r="B412" s="90">
        <v>409</v>
      </c>
      <c r="C412" s="7" t="s">
        <v>1015</v>
      </c>
      <c r="D412" s="8" t="s">
        <v>17</v>
      </c>
      <c r="E412" s="8" t="s">
        <v>869</v>
      </c>
      <c r="F412" s="8" t="s">
        <v>869</v>
      </c>
      <c r="G412" s="143" t="s">
        <v>1016</v>
      </c>
      <c r="H412" s="598" t="s">
        <v>1600</v>
      </c>
      <c r="I412" s="507" t="s">
        <v>905</v>
      </c>
      <c r="J412" s="606" t="s">
        <v>1957</v>
      </c>
      <c r="K412" s="78">
        <v>98966668</v>
      </c>
      <c r="L412" s="62"/>
      <c r="M412" s="17" t="s">
        <v>32</v>
      </c>
      <c r="N412" s="83" t="s">
        <v>872</v>
      </c>
    </row>
    <row r="413" spans="2:14" hidden="1" x14ac:dyDescent="0.5">
      <c r="B413" s="90">
        <v>410</v>
      </c>
      <c r="C413" s="7" t="s">
        <v>482</v>
      </c>
      <c r="D413" s="8" t="s">
        <v>17</v>
      </c>
      <c r="E413" s="8" t="s">
        <v>869</v>
      </c>
      <c r="F413" s="8" t="s">
        <v>869</v>
      </c>
      <c r="G413" s="540" t="s">
        <v>964</v>
      </c>
      <c r="H413" s="598" t="s">
        <v>1605</v>
      </c>
      <c r="I413" s="435" t="s">
        <v>88</v>
      </c>
      <c r="J413" s="606" t="s">
        <v>1957</v>
      </c>
      <c r="K413" s="78">
        <v>99954940</v>
      </c>
      <c r="L413" s="62" t="s">
        <v>1017</v>
      </c>
      <c r="M413" s="17" t="s">
        <v>32</v>
      </c>
      <c r="N413" s="83" t="s">
        <v>872</v>
      </c>
    </row>
    <row r="414" spans="2:14" hidden="1" x14ac:dyDescent="0.5">
      <c r="B414" s="90">
        <v>411</v>
      </c>
      <c r="C414" s="7" t="s">
        <v>1018</v>
      </c>
      <c r="D414" s="8" t="s">
        <v>17</v>
      </c>
      <c r="E414" s="8" t="s">
        <v>869</v>
      </c>
      <c r="F414" s="8" t="s">
        <v>869</v>
      </c>
      <c r="G414" s="143" t="s">
        <v>497</v>
      </c>
      <c r="H414" s="598" t="s">
        <v>1605</v>
      </c>
      <c r="I414" s="435" t="s">
        <v>88</v>
      </c>
      <c r="J414" s="606" t="s">
        <v>1957</v>
      </c>
      <c r="K414" s="78">
        <v>95567336</v>
      </c>
      <c r="L414" s="62" t="s">
        <v>1019</v>
      </c>
      <c r="M414" s="17" t="s">
        <v>32</v>
      </c>
      <c r="N414" s="83" t="s">
        <v>872</v>
      </c>
    </row>
    <row r="415" spans="2:14" hidden="1" x14ac:dyDescent="0.5">
      <c r="B415" s="90">
        <v>412</v>
      </c>
      <c r="C415" s="7" t="s">
        <v>1020</v>
      </c>
      <c r="D415" s="8" t="s">
        <v>1836</v>
      </c>
      <c r="E415" s="8" t="s">
        <v>869</v>
      </c>
      <c r="F415" s="8" t="s">
        <v>869</v>
      </c>
      <c r="G415" s="143" t="s">
        <v>1021</v>
      </c>
      <c r="H415" s="598" t="s">
        <v>1605</v>
      </c>
      <c r="I415" s="435" t="s">
        <v>88</v>
      </c>
      <c r="J415" s="606" t="s">
        <v>1957</v>
      </c>
      <c r="K415" s="78">
        <v>99103889</v>
      </c>
      <c r="L415" s="62" t="s">
        <v>1022</v>
      </c>
      <c r="M415" s="17" t="s">
        <v>32</v>
      </c>
      <c r="N415" s="83" t="s">
        <v>872</v>
      </c>
    </row>
    <row r="416" spans="2:14" hidden="1" x14ac:dyDescent="0.5">
      <c r="B416" s="90">
        <v>413</v>
      </c>
      <c r="C416" s="7" t="s">
        <v>483</v>
      </c>
      <c r="D416" s="8" t="s">
        <v>1836</v>
      </c>
      <c r="E416" s="8" t="s">
        <v>869</v>
      </c>
      <c r="F416" s="8" t="s">
        <v>869</v>
      </c>
      <c r="G416" s="143" t="s">
        <v>490</v>
      </c>
      <c r="H416" s="598" t="s">
        <v>1605</v>
      </c>
      <c r="I416" s="435" t="s">
        <v>88</v>
      </c>
      <c r="J416" s="606" t="s">
        <v>1957</v>
      </c>
      <c r="K416" s="78">
        <v>95048859</v>
      </c>
      <c r="L416" s="62" t="s">
        <v>485</v>
      </c>
      <c r="M416" s="17" t="s">
        <v>32</v>
      </c>
      <c r="N416" s="83" t="s">
        <v>872</v>
      </c>
    </row>
    <row r="417" spans="2:15" s="159" customFormat="1" ht="40.5" hidden="1" x14ac:dyDescent="0.5">
      <c r="B417" s="90">
        <v>414</v>
      </c>
      <c r="C417" s="182" t="s">
        <v>1023</v>
      </c>
      <c r="D417" s="8" t="s">
        <v>1836</v>
      </c>
      <c r="E417" s="183" t="s">
        <v>869</v>
      </c>
      <c r="F417" s="183" t="s">
        <v>869</v>
      </c>
      <c r="G417" s="547" t="s">
        <v>1024</v>
      </c>
      <c r="H417" s="599" t="s">
        <v>1600</v>
      </c>
      <c r="I417" s="441" t="s">
        <v>159</v>
      </c>
      <c r="J417" s="177" t="s">
        <v>1953</v>
      </c>
      <c r="K417" s="185">
        <v>55848653</v>
      </c>
      <c r="L417" s="186" t="s">
        <v>1025</v>
      </c>
      <c r="M417" s="187" t="s">
        <v>14</v>
      </c>
      <c r="N417" s="180" t="s">
        <v>1079</v>
      </c>
      <c r="O417" s="47"/>
    </row>
    <row r="418" spans="2:15" hidden="1" x14ac:dyDescent="0.5">
      <c r="B418" s="90">
        <v>415</v>
      </c>
      <c r="C418" s="7" t="s">
        <v>1026</v>
      </c>
      <c r="D418" s="8" t="s">
        <v>17</v>
      </c>
      <c r="E418" s="8" t="s">
        <v>869</v>
      </c>
      <c r="F418" s="8" t="s">
        <v>869</v>
      </c>
      <c r="G418" s="143" t="s">
        <v>1027</v>
      </c>
      <c r="H418" s="598" t="s">
        <v>1600</v>
      </c>
      <c r="I418" s="440" t="s">
        <v>159</v>
      </c>
      <c r="J418" s="177" t="s">
        <v>1953</v>
      </c>
      <c r="K418" s="84">
        <v>55434598</v>
      </c>
      <c r="L418" s="85"/>
      <c r="M418" s="49" t="s">
        <v>14</v>
      </c>
      <c r="N418" s="83" t="s">
        <v>1079</v>
      </c>
    </row>
    <row r="419" spans="2:15" hidden="1" x14ac:dyDescent="0.5">
      <c r="B419" s="90">
        <v>416</v>
      </c>
      <c r="C419" s="7" t="s">
        <v>1028</v>
      </c>
      <c r="D419" s="8" t="s">
        <v>1836</v>
      </c>
      <c r="E419" s="8" t="s">
        <v>869</v>
      </c>
      <c r="F419" s="8" t="s">
        <v>869</v>
      </c>
      <c r="G419" s="143" t="s">
        <v>1027</v>
      </c>
      <c r="H419" s="598" t="s">
        <v>1600</v>
      </c>
      <c r="I419" s="440" t="s">
        <v>159</v>
      </c>
      <c r="J419" s="177" t="s">
        <v>1953</v>
      </c>
      <c r="K419" s="84">
        <v>97778002</v>
      </c>
      <c r="L419" s="62" t="s">
        <v>1029</v>
      </c>
      <c r="M419" s="49" t="s">
        <v>14</v>
      </c>
      <c r="N419" s="83" t="s">
        <v>1079</v>
      </c>
    </row>
    <row r="420" spans="2:15" hidden="1" x14ac:dyDescent="0.5">
      <c r="B420" s="90">
        <v>417</v>
      </c>
      <c r="C420" s="7" t="s">
        <v>138</v>
      </c>
      <c r="D420" s="8" t="s">
        <v>17</v>
      </c>
      <c r="E420" s="8" t="s">
        <v>869</v>
      </c>
      <c r="F420" s="8" t="s">
        <v>869</v>
      </c>
      <c r="G420" s="548" t="s">
        <v>1030</v>
      </c>
      <c r="H420" s="598" t="s">
        <v>1600</v>
      </c>
      <c r="I420" s="440" t="s">
        <v>140</v>
      </c>
      <c r="J420" s="177" t="s">
        <v>1953</v>
      </c>
      <c r="K420" s="84">
        <v>52276587</v>
      </c>
      <c r="L420" s="62" t="s">
        <v>1031</v>
      </c>
      <c r="M420" s="49" t="s">
        <v>14</v>
      </c>
      <c r="N420" s="83" t="s">
        <v>1079</v>
      </c>
    </row>
    <row r="421" spans="2:15" hidden="1" x14ac:dyDescent="0.5">
      <c r="B421" s="90">
        <v>418</v>
      </c>
      <c r="C421" s="7" t="s">
        <v>672</v>
      </c>
      <c r="D421" s="8" t="s">
        <v>17</v>
      </c>
      <c r="E421" s="8" t="s">
        <v>869</v>
      </c>
      <c r="F421" s="8" t="s">
        <v>869</v>
      </c>
      <c r="G421" s="548" t="s">
        <v>967</v>
      </c>
      <c r="H421" s="598" t="s">
        <v>1605</v>
      </c>
      <c r="I421" s="440" t="s">
        <v>140</v>
      </c>
      <c r="J421" s="177" t="s">
        <v>1953</v>
      </c>
      <c r="K421" s="84">
        <v>55641693</v>
      </c>
      <c r="L421" s="85"/>
      <c r="M421" s="49" t="s">
        <v>14</v>
      </c>
      <c r="N421" s="83" t="s">
        <v>1079</v>
      </c>
    </row>
    <row r="422" spans="2:15" hidden="1" x14ac:dyDescent="0.5">
      <c r="B422" s="90">
        <v>419</v>
      </c>
      <c r="C422" s="7" t="s">
        <v>1032</v>
      </c>
      <c r="D422" s="8" t="s">
        <v>1836</v>
      </c>
      <c r="E422" s="8" t="s">
        <v>869</v>
      </c>
      <c r="F422" s="8" t="s">
        <v>869</v>
      </c>
      <c r="G422" s="548" t="s">
        <v>1033</v>
      </c>
      <c r="H422" s="598" t="s">
        <v>1600</v>
      </c>
      <c r="I422" s="440" t="s">
        <v>140</v>
      </c>
      <c r="J422" s="177" t="s">
        <v>1953</v>
      </c>
      <c r="K422" s="86">
        <v>23555292</v>
      </c>
      <c r="L422" s="62" t="s">
        <v>1034</v>
      </c>
      <c r="M422" s="49" t="s">
        <v>14</v>
      </c>
      <c r="N422" s="83" t="s">
        <v>1079</v>
      </c>
    </row>
    <row r="423" spans="2:15" hidden="1" x14ac:dyDescent="0.5">
      <c r="B423" s="90">
        <v>420</v>
      </c>
      <c r="C423" s="7" t="s">
        <v>1035</v>
      </c>
      <c r="D423" s="8" t="s">
        <v>17</v>
      </c>
      <c r="E423" s="8" t="s">
        <v>869</v>
      </c>
      <c r="F423" s="8" t="s">
        <v>869</v>
      </c>
      <c r="G423" s="548" t="s">
        <v>1036</v>
      </c>
      <c r="H423" s="598" t="s">
        <v>1600</v>
      </c>
      <c r="I423" s="430" t="s">
        <v>120</v>
      </c>
      <c r="J423" s="177" t="s">
        <v>1953</v>
      </c>
      <c r="K423" s="84">
        <v>56723330</v>
      </c>
      <c r="L423" s="62" t="s">
        <v>1037</v>
      </c>
      <c r="M423" s="49" t="s">
        <v>14</v>
      </c>
      <c r="N423" s="83" t="s">
        <v>1079</v>
      </c>
    </row>
    <row r="424" spans="2:15" hidden="1" x14ac:dyDescent="0.5">
      <c r="B424" s="90">
        <v>421</v>
      </c>
      <c r="C424" s="7" t="s">
        <v>602</v>
      </c>
      <c r="D424" s="8" t="s">
        <v>17</v>
      </c>
      <c r="E424" s="8" t="s">
        <v>869</v>
      </c>
      <c r="F424" s="8" t="s">
        <v>869</v>
      </c>
      <c r="G424" s="548" t="s">
        <v>739</v>
      </c>
      <c r="H424" s="598" t="s">
        <v>1605</v>
      </c>
      <c r="I424" s="430" t="s">
        <v>120</v>
      </c>
      <c r="J424" s="177" t="s">
        <v>1953</v>
      </c>
      <c r="K424" s="84">
        <v>55757373</v>
      </c>
      <c r="L424" s="62" t="s">
        <v>604</v>
      </c>
      <c r="M424" s="49" t="s">
        <v>14</v>
      </c>
      <c r="N424" s="83" t="s">
        <v>1079</v>
      </c>
    </row>
    <row r="425" spans="2:15" hidden="1" x14ac:dyDescent="0.5">
      <c r="B425" s="90">
        <v>422</v>
      </c>
      <c r="C425" s="7" t="s">
        <v>1038</v>
      </c>
      <c r="D425" s="8" t="s">
        <v>17</v>
      </c>
      <c r="E425" s="8" t="s">
        <v>869</v>
      </c>
      <c r="F425" s="8" t="s">
        <v>869</v>
      </c>
      <c r="G425" s="548" t="s">
        <v>390</v>
      </c>
      <c r="H425" s="598" t="s">
        <v>1605</v>
      </c>
      <c r="I425" s="430" t="s">
        <v>120</v>
      </c>
      <c r="J425" s="177" t="s">
        <v>1953</v>
      </c>
      <c r="K425" s="84">
        <v>55315147</v>
      </c>
      <c r="L425" s="62" t="s">
        <v>1039</v>
      </c>
      <c r="M425" s="49" t="s">
        <v>14</v>
      </c>
      <c r="N425" s="83" t="s">
        <v>1079</v>
      </c>
    </row>
    <row r="426" spans="2:15" hidden="1" x14ac:dyDescent="0.5">
      <c r="B426" s="90">
        <v>423</v>
      </c>
      <c r="C426" s="7" t="s">
        <v>1040</v>
      </c>
      <c r="D426" s="8" t="s">
        <v>17</v>
      </c>
      <c r="E426" s="8" t="s">
        <v>869</v>
      </c>
      <c r="F426" s="8" t="s">
        <v>869</v>
      </c>
      <c r="G426" s="143" t="s">
        <v>1041</v>
      </c>
      <c r="H426" s="598" t="s">
        <v>1600</v>
      </c>
      <c r="I426" s="435" t="s">
        <v>102</v>
      </c>
      <c r="J426" s="177" t="s">
        <v>1953</v>
      </c>
      <c r="K426" s="84">
        <v>55425670</v>
      </c>
      <c r="L426" s="85"/>
      <c r="M426" s="49" t="s">
        <v>14</v>
      </c>
      <c r="N426" s="83" t="s">
        <v>1079</v>
      </c>
    </row>
    <row r="427" spans="2:15" hidden="1" x14ac:dyDescent="0.5">
      <c r="B427" s="90">
        <v>424</v>
      </c>
      <c r="C427" s="7" t="s">
        <v>545</v>
      </c>
      <c r="D427" s="8" t="s">
        <v>17</v>
      </c>
      <c r="E427" s="8" t="s">
        <v>869</v>
      </c>
      <c r="F427" s="8" t="s">
        <v>869</v>
      </c>
      <c r="G427" s="143" t="s">
        <v>1042</v>
      </c>
      <c r="H427" s="598" t="s">
        <v>1605</v>
      </c>
      <c r="I427" s="435" t="s">
        <v>102</v>
      </c>
      <c r="J427" s="177" t="s">
        <v>1953</v>
      </c>
      <c r="K427" s="84">
        <v>59682358</v>
      </c>
      <c r="L427" s="62" t="s">
        <v>547</v>
      </c>
      <c r="M427" s="49" t="s">
        <v>14</v>
      </c>
      <c r="N427" s="83" t="s">
        <v>1079</v>
      </c>
    </row>
    <row r="428" spans="2:15" hidden="1" x14ac:dyDescent="0.5">
      <c r="B428" s="90">
        <v>425</v>
      </c>
      <c r="C428" s="7" t="s">
        <v>1043</v>
      </c>
      <c r="D428" s="8" t="s">
        <v>1836</v>
      </c>
      <c r="E428" s="8" t="s">
        <v>869</v>
      </c>
      <c r="F428" s="8" t="s">
        <v>869</v>
      </c>
      <c r="G428" s="143" t="s">
        <v>1044</v>
      </c>
      <c r="H428" s="598" t="s">
        <v>1605</v>
      </c>
      <c r="I428" s="435" t="s">
        <v>102</v>
      </c>
      <c r="J428" s="177" t="s">
        <v>1953</v>
      </c>
      <c r="K428" s="84">
        <v>22140786</v>
      </c>
      <c r="L428" s="62" t="s">
        <v>1045</v>
      </c>
      <c r="M428" s="49" t="s">
        <v>14</v>
      </c>
      <c r="N428" s="83" t="s">
        <v>1079</v>
      </c>
    </row>
    <row r="429" spans="2:15" hidden="1" x14ac:dyDescent="0.5">
      <c r="B429" s="90">
        <v>426</v>
      </c>
      <c r="C429" s="7" t="s">
        <v>1046</v>
      </c>
      <c r="D429" s="8" t="s">
        <v>1836</v>
      </c>
      <c r="E429" s="8" t="s">
        <v>869</v>
      </c>
      <c r="F429" s="8" t="s">
        <v>869</v>
      </c>
      <c r="G429" s="143" t="s">
        <v>1047</v>
      </c>
      <c r="H429" s="598" t="s">
        <v>1605</v>
      </c>
      <c r="I429" s="440" t="s">
        <v>12</v>
      </c>
      <c r="J429" s="177" t="s">
        <v>1953</v>
      </c>
      <c r="K429" s="84">
        <v>77854848</v>
      </c>
      <c r="L429" s="62" t="s">
        <v>1048</v>
      </c>
      <c r="M429" s="49" t="s">
        <v>14</v>
      </c>
      <c r="N429" s="83" t="s">
        <v>1079</v>
      </c>
    </row>
    <row r="430" spans="2:15" hidden="1" x14ac:dyDescent="0.5">
      <c r="B430" s="90">
        <v>427</v>
      </c>
      <c r="C430" s="7" t="s">
        <v>1001</v>
      </c>
      <c r="D430" s="8" t="s">
        <v>1836</v>
      </c>
      <c r="E430" s="8" t="s">
        <v>869</v>
      </c>
      <c r="F430" s="8" t="s">
        <v>869</v>
      </c>
      <c r="G430" s="143" t="s">
        <v>1044</v>
      </c>
      <c r="H430" s="598" t="s">
        <v>1605</v>
      </c>
      <c r="I430" s="440" t="s">
        <v>12</v>
      </c>
      <c r="J430" s="177" t="s">
        <v>1953</v>
      </c>
      <c r="K430" s="84">
        <v>22221955</v>
      </c>
      <c r="L430" s="62" t="s">
        <v>1049</v>
      </c>
      <c r="M430" s="49" t="s">
        <v>14</v>
      </c>
      <c r="N430" s="83" t="s">
        <v>1079</v>
      </c>
    </row>
    <row r="431" spans="2:15" ht="40.5" hidden="1" x14ac:dyDescent="0.5">
      <c r="B431" s="90">
        <v>428</v>
      </c>
      <c r="C431" s="7" t="s">
        <v>221</v>
      </c>
      <c r="D431" s="8" t="s">
        <v>17</v>
      </c>
      <c r="E431" s="8" t="s">
        <v>869</v>
      </c>
      <c r="F431" s="8" t="s">
        <v>869</v>
      </c>
      <c r="G431" s="143" t="s">
        <v>1050</v>
      </c>
      <c r="H431" s="598" t="s">
        <v>1605</v>
      </c>
      <c r="I431" s="440" t="s">
        <v>12</v>
      </c>
      <c r="J431" s="177" t="s">
        <v>1953</v>
      </c>
      <c r="K431" s="84">
        <v>58699948</v>
      </c>
      <c r="L431" s="62" t="s">
        <v>223</v>
      </c>
      <c r="M431" s="49" t="s">
        <v>14</v>
      </c>
      <c r="N431" s="83" t="s">
        <v>1079</v>
      </c>
    </row>
    <row r="432" spans="2:15" hidden="1" x14ac:dyDescent="0.5">
      <c r="B432" s="90">
        <v>429</v>
      </c>
      <c r="C432" s="7" t="s">
        <v>1051</v>
      </c>
      <c r="D432" s="8" t="s">
        <v>17</v>
      </c>
      <c r="E432" s="8" t="s">
        <v>869</v>
      </c>
      <c r="F432" s="8" t="s">
        <v>869</v>
      </c>
      <c r="G432" s="143" t="s">
        <v>1044</v>
      </c>
      <c r="H432" s="598" t="s">
        <v>1605</v>
      </c>
      <c r="I432" s="440" t="s">
        <v>12</v>
      </c>
      <c r="J432" s="177" t="s">
        <v>1953</v>
      </c>
      <c r="K432" s="84">
        <v>59946034</v>
      </c>
      <c r="L432" s="62" t="s">
        <v>1052</v>
      </c>
      <c r="M432" s="49" t="s">
        <v>14</v>
      </c>
      <c r="N432" s="83" t="s">
        <v>1079</v>
      </c>
    </row>
    <row r="433" spans="2:14" hidden="1" x14ac:dyDescent="0.5">
      <c r="B433" s="90">
        <v>430</v>
      </c>
      <c r="C433" s="7" t="s">
        <v>954</v>
      </c>
      <c r="D433" s="8" t="s">
        <v>17</v>
      </c>
      <c r="E433" s="8" t="s">
        <v>869</v>
      </c>
      <c r="F433" s="8" t="s">
        <v>869</v>
      </c>
      <c r="G433" s="143" t="s">
        <v>1053</v>
      </c>
      <c r="H433" s="598" t="s">
        <v>1605</v>
      </c>
      <c r="I433" s="440" t="s">
        <v>39</v>
      </c>
      <c r="J433" s="177" t="s">
        <v>1953</v>
      </c>
      <c r="K433" s="84">
        <v>22339555</v>
      </c>
      <c r="L433" s="62" t="s">
        <v>1054</v>
      </c>
      <c r="M433" s="49" t="s">
        <v>14</v>
      </c>
      <c r="N433" s="83" t="s">
        <v>1079</v>
      </c>
    </row>
    <row r="434" spans="2:14" hidden="1" x14ac:dyDescent="0.5">
      <c r="B434" s="90">
        <v>431</v>
      </c>
      <c r="C434" s="7" t="s">
        <v>1055</v>
      </c>
      <c r="D434" s="8" t="s">
        <v>1836</v>
      </c>
      <c r="E434" s="8" t="s">
        <v>869</v>
      </c>
      <c r="F434" s="8" t="s">
        <v>869</v>
      </c>
      <c r="G434" s="143" t="s">
        <v>1053</v>
      </c>
      <c r="H434" s="598" t="s">
        <v>1605</v>
      </c>
      <c r="I434" s="440" t="s">
        <v>39</v>
      </c>
      <c r="J434" s="177" t="s">
        <v>1953</v>
      </c>
      <c r="K434" s="84">
        <v>52247792</v>
      </c>
      <c r="L434" s="62" t="s">
        <v>1056</v>
      </c>
      <c r="M434" s="49" t="s">
        <v>14</v>
      </c>
      <c r="N434" s="83" t="s">
        <v>1079</v>
      </c>
    </row>
    <row r="435" spans="2:14" hidden="1" x14ac:dyDescent="0.5">
      <c r="B435" s="90">
        <v>432</v>
      </c>
      <c r="C435" s="7" t="s">
        <v>1057</v>
      </c>
      <c r="D435" s="8" t="s">
        <v>17</v>
      </c>
      <c r="E435" s="8" t="s">
        <v>869</v>
      </c>
      <c r="F435" s="8" t="s">
        <v>869</v>
      </c>
      <c r="G435" s="143" t="s">
        <v>1058</v>
      </c>
      <c r="H435" s="598" t="s">
        <v>1605</v>
      </c>
      <c r="I435" s="440" t="s">
        <v>39</v>
      </c>
      <c r="J435" s="177" t="s">
        <v>1953</v>
      </c>
      <c r="K435" s="84">
        <v>58849884</v>
      </c>
      <c r="L435" s="62" t="s">
        <v>1059</v>
      </c>
      <c r="M435" s="49" t="s">
        <v>14</v>
      </c>
      <c r="N435" s="83" t="s">
        <v>1079</v>
      </c>
    </row>
    <row r="436" spans="2:14" hidden="1" x14ac:dyDescent="0.5">
      <c r="B436" s="90">
        <v>433</v>
      </c>
      <c r="C436" s="7" t="s">
        <v>1060</v>
      </c>
      <c r="D436" s="8" t="s">
        <v>17</v>
      </c>
      <c r="E436" s="8" t="s">
        <v>869</v>
      </c>
      <c r="F436" s="8" t="s">
        <v>869</v>
      </c>
      <c r="G436" s="143" t="s">
        <v>1061</v>
      </c>
      <c r="H436" s="598" t="s">
        <v>1605</v>
      </c>
      <c r="I436" s="440" t="s">
        <v>39</v>
      </c>
      <c r="J436" s="177" t="s">
        <v>1953</v>
      </c>
      <c r="K436" s="84">
        <v>76148248</v>
      </c>
      <c r="L436" s="62" t="s">
        <v>1062</v>
      </c>
      <c r="M436" s="49" t="s">
        <v>14</v>
      </c>
      <c r="N436" s="83" t="s">
        <v>1079</v>
      </c>
    </row>
    <row r="437" spans="2:14" hidden="1" x14ac:dyDescent="0.5">
      <c r="B437" s="90">
        <v>434</v>
      </c>
      <c r="C437" s="7" t="s">
        <v>1063</v>
      </c>
      <c r="D437" s="8" t="s">
        <v>17</v>
      </c>
      <c r="E437" s="8" t="s">
        <v>869</v>
      </c>
      <c r="F437" s="8" t="s">
        <v>869</v>
      </c>
      <c r="G437" s="151" t="s">
        <v>393</v>
      </c>
      <c r="H437" s="598" t="s">
        <v>1605</v>
      </c>
      <c r="I437" s="507" t="s">
        <v>905</v>
      </c>
      <c r="J437" s="177" t="s">
        <v>1953</v>
      </c>
      <c r="K437" s="84">
        <v>59995499</v>
      </c>
      <c r="L437" s="62" t="s">
        <v>1064</v>
      </c>
      <c r="M437" s="49" t="s">
        <v>14</v>
      </c>
      <c r="N437" s="83" t="s">
        <v>1079</v>
      </c>
    </row>
    <row r="438" spans="2:14" hidden="1" x14ac:dyDescent="0.5">
      <c r="B438" s="90">
        <v>435</v>
      </c>
      <c r="C438" s="7" t="s">
        <v>1065</v>
      </c>
      <c r="D438" s="8" t="s">
        <v>17</v>
      </c>
      <c r="E438" s="8" t="s">
        <v>869</v>
      </c>
      <c r="F438" s="8" t="s">
        <v>869</v>
      </c>
      <c r="G438" s="151" t="s">
        <v>1066</v>
      </c>
      <c r="H438" s="598" t="s">
        <v>1605</v>
      </c>
      <c r="I438" s="507" t="s">
        <v>905</v>
      </c>
      <c r="J438" s="177" t="s">
        <v>1953</v>
      </c>
      <c r="K438" s="84">
        <v>55330031</v>
      </c>
      <c r="L438" s="85"/>
      <c r="M438" s="49" t="s">
        <v>14</v>
      </c>
      <c r="N438" s="83" t="s">
        <v>1079</v>
      </c>
    </row>
    <row r="439" spans="2:14" hidden="1" x14ac:dyDescent="0.5">
      <c r="B439" s="90">
        <v>436</v>
      </c>
      <c r="C439" s="7" t="s">
        <v>77</v>
      </c>
      <c r="D439" s="8" t="s">
        <v>17</v>
      </c>
      <c r="E439" s="8" t="s">
        <v>869</v>
      </c>
      <c r="F439" s="8" t="s">
        <v>869</v>
      </c>
      <c r="G439" s="151" t="s">
        <v>1067</v>
      </c>
      <c r="H439" s="598" t="s">
        <v>1605</v>
      </c>
      <c r="I439" s="507" t="s">
        <v>905</v>
      </c>
      <c r="J439" s="177" t="s">
        <v>1953</v>
      </c>
      <c r="K439" s="84">
        <v>29809622</v>
      </c>
      <c r="L439" s="62" t="s">
        <v>1068</v>
      </c>
      <c r="M439" s="49" t="s">
        <v>14</v>
      </c>
      <c r="N439" s="83" t="s">
        <v>1079</v>
      </c>
    </row>
    <row r="440" spans="2:14" hidden="1" x14ac:dyDescent="0.5">
      <c r="B440" s="90">
        <v>437</v>
      </c>
      <c r="C440" s="7" t="s">
        <v>1069</v>
      </c>
      <c r="D440" s="8" t="s">
        <v>1836</v>
      </c>
      <c r="E440" s="8" t="s">
        <v>869</v>
      </c>
      <c r="F440" s="8" t="s">
        <v>869</v>
      </c>
      <c r="G440" s="151" t="s">
        <v>1070</v>
      </c>
      <c r="H440" s="598" t="s">
        <v>1605</v>
      </c>
      <c r="I440" s="507" t="s">
        <v>905</v>
      </c>
      <c r="J440" s="177" t="s">
        <v>1953</v>
      </c>
      <c r="K440" s="84">
        <v>99290413</v>
      </c>
      <c r="L440" s="62" t="s">
        <v>1071</v>
      </c>
      <c r="M440" s="49" t="s">
        <v>14</v>
      </c>
      <c r="N440" s="83" t="s">
        <v>1079</v>
      </c>
    </row>
    <row r="441" spans="2:14" hidden="1" x14ac:dyDescent="0.5">
      <c r="B441" s="90">
        <v>438</v>
      </c>
      <c r="C441" s="7" t="s">
        <v>1072</v>
      </c>
      <c r="D441" s="8" t="s">
        <v>1836</v>
      </c>
      <c r="E441" s="8" t="s">
        <v>869</v>
      </c>
      <c r="F441" s="8" t="s">
        <v>869</v>
      </c>
      <c r="G441" s="151" t="s">
        <v>273</v>
      </c>
      <c r="H441" s="598" t="s">
        <v>1605</v>
      </c>
      <c r="I441" s="507" t="s">
        <v>905</v>
      </c>
      <c r="J441" s="177" t="s">
        <v>1953</v>
      </c>
      <c r="K441" s="84">
        <v>23222978</v>
      </c>
      <c r="L441" s="62" t="s">
        <v>426</v>
      </c>
      <c r="M441" s="49" t="s">
        <v>14</v>
      </c>
      <c r="N441" s="83" t="s">
        <v>1079</v>
      </c>
    </row>
    <row r="442" spans="2:14" hidden="1" x14ac:dyDescent="0.5">
      <c r="B442" s="90">
        <v>439</v>
      </c>
      <c r="C442" s="7" t="s">
        <v>492</v>
      </c>
      <c r="D442" s="8" t="s">
        <v>1836</v>
      </c>
      <c r="E442" s="36" t="s">
        <v>1073</v>
      </c>
      <c r="F442" s="8" t="s">
        <v>211</v>
      </c>
      <c r="G442" s="151" t="s">
        <v>493</v>
      </c>
      <c r="H442" s="598" t="s">
        <v>1605</v>
      </c>
      <c r="I442" s="435" t="s">
        <v>88</v>
      </c>
      <c r="J442" s="177" t="s">
        <v>1953</v>
      </c>
      <c r="K442" s="84">
        <v>23915678</v>
      </c>
      <c r="L442" s="85"/>
      <c r="M442" s="49" t="s">
        <v>14</v>
      </c>
      <c r="N442" s="83" t="s">
        <v>1079</v>
      </c>
    </row>
    <row r="443" spans="2:14" hidden="1" x14ac:dyDescent="0.5">
      <c r="B443" s="90">
        <v>440</v>
      </c>
      <c r="C443" s="7" t="s">
        <v>1074</v>
      </c>
      <c r="D443" s="8" t="s">
        <v>1836</v>
      </c>
      <c r="E443" s="8" t="s">
        <v>869</v>
      </c>
      <c r="F443" s="8" t="s">
        <v>869</v>
      </c>
      <c r="G443" s="151" t="s">
        <v>1075</v>
      </c>
      <c r="H443" s="598" t="s">
        <v>1605</v>
      </c>
      <c r="I443" s="435" t="s">
        <v>88</v>
      </c>
      <c r="J443" s="177" t="s">
        <v>1953</v>
      </c>
      <c r="K443" s="84">
        <v>77773310</v>
      </c>
      <c r="L443" s="85"/>
      <c r="M443" s="49" t="s">
        <v>14</v>
      </c>
      <c r="N443" s="83" t="s">
        <v>1079</v>
      </c>
    </row>
    <row r="444" spans="2:14" hidden="1" x14ac:dyDescent="0.5">
      <c r="B444" s="90">
        <v>441</v>
      </c>
      <c r="C444" s="11" t="s">
        <v>1076</v>
      </c>
      <c r="D444" s="8" t="s">
        <v>17</v>
      </c>
      <c r="E444" s="8" t="s">
        <v>869</v>
      </c>
      <c r="F444" s="8" t="s">
        <v>869</v>
      </c>
      <c r="G444" s="151" t="s">
        <v>493</v>
      </c>
      <c r="H444" s="598" t="s">
        <v>1605</v>
      </c>
      <c r="I444" s="435" t="s">
        <v>88</v>
      </c>
      <c r="J444" s="177" t="s">
        <v>1953</v>
      </c>
      <c r="K444" s="84">
        <v>55689181</v>
      </c>
      <c r="L444" s="85"/>
      <c r="M444" s="49" t="s">
        <v>14</v>
      </c>
      <c r="N444" s="83" t="s">
        <v>1079</v>
      </c>
    </row>
    <row r="445" spans="2:14" hidden="1" x14ac:dyDescent="0.5">
      <c r="B445" s="90">
        <v>442</v>
      </c>
      <c r="C445" s="11" t="s">
        <v>1077</v>
      </c>
      <c r="D445" s="8" t="s">
        <v>17</v>
      </c>
      <c r="E445" s="8" t="s">
        <v>869</v>
      </c>
      <c r="F445" s="8" t="s">
        <v>869</v>
      </c>
      <c r="G445" s="151" t="s">
        <v>490</v>
      </c>
      <c r="H445" s="598" t="s">
        <v>1605</v>
      </c>
      <c r="I445" s="435" t="s">
        <v>88</v>
      </c>
      <c r="J445" s="177" t="s">
        <v>1953</v>
      </c>
      <c r="K445" s="84">
        <v>59615154</v>
      </c>
      <c r="L445" s="62" t="s">
        <v>1078</v>
      </c>
      <c r="M445" s="49" t="s">
        <v>14</v>
      </c>
      <c r="N445" s="83" t="s">
        <v>1079</v>
      </c>
    </row>
    <row r="446" spans="2:14" s="47" customFormat="1" hidden="1" x14ac:dyDescent="0.5">
      <c r="B446" s="90">
        <v>443</v>
      </c>
      <c r="C446" s="108" t="s">
        <v>913</v>
      </c>
      <c r="D446" s="109" t="s">
        <v>17</v>
      </c>
      <c r="E446" s="109" t="s">
        <v>869</v>
      </c>
      <c r="F446" s="109" t="s">
        <v>869</v>
      </c>
      <c r="G446" s="193" t="s">
        <v>438</v>
      </c>
      <c r="H446" s="598" t="s">
        <v>1605</v>
      </c>
      <c r="I446" s="507" t="s">
        <v>88</v>
      </c>
      <c r="J446" s="177" t="s">
        <v>1953</v>
      </c>
      <c r="K446" s="508">
        <v>55777345</v>
      </c>
      <c r="L446" s="509"/>
      <c r="M446" s="49" t="s">
        <v>14</v>
      </c>
      <c r="N446" s="80" t="s">
        <v>1079</v>
      </c>
    </row>
    <row r="447" spans="2:14" ht="40.5" hidden="1" x14ac:dyDescent="0.5">
      <c r="B447" s="90">
        <v>444</v>
      </c>
      <c r="C447" s="7" t="s">
        <v>1081</v>
      </c>
      <c r="D447" s="8" t="s">
        <v>1836</v>
      </c>
      <c r="E447" s="8" t="s">
        <v>869</v>
      </c>
      <c r="F447" s="8" t="s">
        <v>869</v>
      </c>
      <c r="G447" s="143" t="s">
        <v>1082</v>
      </c>
      <c r="H447" s="598" t="s">
        <v>1605</v>
      </c>
      <c r="I447" s="440" t="s">
        <v>159</v>
      </c>
      <c r="J447" s="177" t="s">
        <v>1953</v>
      </c>
      <c r="K447" s="84">
        <v>95666998</v>
      </c>
      <c r="L447" s="62"/>
      <c r="M447" s="49" t="s">
        <v>26</v>
      </c>
      <c r="N447" s="83" t="s">
        <v>1080</v>
      </c>
    </row>
    <row r="448" spans="2:14" hidden="1" x14ac:dyDescent="0.5">
      <c r="B448" s="90">
        <v>445</v>
      </c>
      <c r="C448" s="7" t="s">
        <v>1083</v>
      </c>
      <c r="D448" s="8" t="s">
        <v>1836</v>
      </c>
      <c r="E448" s="8" t="s">
        <v>869</v>
      </c>
      <c r="F448" s="8" t="s">
        <v>869</v>
      </c>
      <c r="G448" s="143" t="s">
        <v>1084</v>
      </c>
      <c r="H448" s="598" t="s">
        <v>1600</v>
      </c>
      <c r="I448" s="440" t="s">
        <v>159</v>
      </c>
      <c r="J448" s="177" t="s">
        <v>1953</v>
      </c>
      <c r="K448" s="84">
        <v>98909768</v>
      </c>
      <c r="L448" s="85"/>
      <c r="M448" s="49" t="s">
        <v>26</v>
      </c>
      <c r="N448" s="83" t="s">
        <v>1080</v>
      </c>
    </row>
    <row r="449" spans="2:14" hidden="1" x14ac:dyDescent="0.5">
      <c r="B449" s="90">
        <v>446</v>
      </c>
      <c r="C449" s="7" t="s">
        <v>1085</v>
      </c>
      <c r="D449" s="8" t="s">
        <v>1836</v>
      </c>
      <c r="E449" s="8" t="s">
        <v>869</v>
      </c>
      <c r="F449" s="8" t="s">
        <v>869</v>
      </c>
      <c r="G449" s="143" t="s">
        <v>1086</v>
      </c>
      <c r="H449" s="598" t="s">
        <v>1600</v>
      </c>
      <c r="I449" s="440" t="s">
        <v>159</v>
      </c>
      <c r="J449" s="177" t="s">
        <v>1953</v>
      </c>
      <c r="K449" s="84">
        <v>777504017</v>
      </c>
      <c r="L449" s="62"/>
      <c r="M449" s="49" t="s">
        <v>26</v>
      </c>
      <c r="N449" s="83" t="s">
        <v>1080</v>
      </c>
    </row>
    <row r="450" spans="2:14" hidden="1" x14ac:dyDescent="0.5">
      <c r="B450" s="90">
        <v>447</v>
      </c>
      <c r="C450" s="7" t="s">
        <v>693</v>
      </c>
      <c r="D450" s="8" t="s">
        <v>17</v>
      </c>
      <c r="E450" s="8" t="s">
        <v>869</v>
      </c>
      <c r="F450" s="8" t="s">
        <v>869</v>
      </c>
      <c r="G450" s="143" t="s">
        <v>1087</v>
      </c>
      <c r="H450" s="598" t="s">
        <v>1600</v>
      </c>
      <c r="I450" s="440" t="s">
        <v>140</v>
      </c>
      <c r="J450" s="177" t="s">
        <v>1953</v>
      </c>
      <c r="K450" s="84">
        <v>9643993</v>
      </c>
      <c r="L450" s="62" t="s">
        <v>1088</v>
      </c>
      <c r="M450" s="49" t="s">
        <v>26</v>
      </c>
      <c r="N450" s="83" t="s">
        <v>1080</v>
      </c>
    </row>
    <row r="451" spans="2:14" ht="40.5" hidden="1" x14ac:dyDescent="0.5">
      <c r="B451" s="90">
        <v>448</v>
      </c>
      <c r="C451" s="7" t="s">
        <v>648</v>
      </c>
      <c r="D451" s="8" t="s">
        <v>17</v>
      </c>
      <c r="E451" s="8" t="s">
        <v>869</v>
      </c>
      <c r="F451" s="8" t="s">
        <v>869</v>
      </c>
      <c r="G451" s="143" t="s">
        <v>1089</v>
      </c>
      <c r="H451" s="598" t="s">
        <v>1600</v>
      </c>
      <c r="I451" s="440" t="s">
        <v>140</v>
      </c>
      <c r="J451" s="177" t="s">
        <v>1953</v>
      </c>
      <c r="K451" s="84">
        <v>58835666</v>
      </c>
      <c r="L451" s="62" t="s">
        <v>1090</v>
      </c>
      <c r="M451" s="49" t="s">
        <v>26</v>
      </c>
      <c r="N451" s="83" t="s">
        <v>1080</v>
      </c>
    </row>
    <row r="452" spans="2:14" hidden="1" x14ac:dyDescent="0.5">
      <c r="B452" s="90">
        <v>449</v>
      </c>
      <c r="C452" s="7" t="s">
        <v>1091</v>
      </c>
      <c r="D452" s="8" t="s">
        <v>1836</v>
      </c>
      <c r="E452" s="8" t="s">
        <v>869</v>
      </c>
      <c r="F452" s="8" t="s">
        <v>869</v>
      </c>
      <c r="G452" s="143" t="s">
        <v>1092</v>
      </c>
      <c r="H452" s="598" t="s">
        <v>1600</v>
      </c>
      <c r="I452" s="440" t="s">
        <v>140</v>
      </c>
      <c r="J452" s="177" t="s">
        <v>1953</v>
      </c>
      <c r="K452" s="86">
        <v>77755996</v>
      </c>
      <c r="L452" s="62" t="s">
        <v>182</v>
      </c>
      <c r="M452" s="49" t="s">
        <v>26</v>
      </c>
      <c r="N452" s="83" t="s">
        <v>1080</v>
      </c>
    </row>
    <row r="453" spans="2:14" hidden="1" x14ac:dyDescent="0.5">
      <c r="B453" s="90">
        <v>450</v>
      </c>
      <c r="C453" s="7" t="s">
        <v>607</v>
      </c>
      <c r="D453" s="8" t="s">
        <v>17</v>
      </c>
      <c r="E453" s="8" t="s">
        <v>869</v>
      </c>
      <c r="F453" s="8" t="s">
        <v>869</v>
      </c>
      <c r="G453" s="548" t="s">
        <v>1093</v>
      </c>
      <c r="H453" s="598" t="s">
        <v>1600</v>
      </c>
      <c r="I453" s="430" t="s">
        <v>120</v>
      </c>
      <c r="J453" s="177" t="s">
        <v>1953</v>
      </c>
      <c r="K453" s="84">
        <v>56820034</v>
      </c>
      <c r="L453" s="62"/>
      <c r="M453" s="49" t="s">
        <v>26</v>
      </c>
      <c r="N453" s="83" t="s">
        <v>1080</v>
      </c>
    </row>
    <row r="454" spans="2:14" hidden="1" x14ac:dyDescent="0.5">
      <c r="B454" s="90">
        <v>451</v>
      </c>
      <c r="C454" s="7" t="s">
        <v>982</v>
      </c>
      <c r="D454" s="8" t="s">
        <v>17</v>
      </c>
      <c r="E454" s="8" t="s">
        <v>869</v>
      </c>
      <c r="F454" s="8" t="s">
        <v>869</v>
      </c>
      <c r="G454" s="548" t="s">
        <v>1094</v>
      </c>
      <c r="H454" s="598" t="s">
        <v>1600</v>
      </c>
      <c r="I454" s="430" t="s">
        <v>120</v>
      </c>
      <c r="J454" s="177" t="s">
        <v>1953</v>
      </c>
      <c r="K454" s="84">
        <v>55648877</v>
      </c>
      <c r="L454" s="62" t="s">
        <v>984</v>
      </c>
      <c r="M454" s="49" t="s">
        <v>26</v>
      </c>
      <c r="N454" s="83" t="s">
        <v>1080</v>
      </c>
    </row>
    <row r="455" spans="2:14" hidden="1" x14ac:dyDescent="0.5">
      <c r="B455" s="90">
        <v>452</v>
      </c>
      <c r="C455" s="7" t="s">
        <v>985</v>
      </c>
      <c r="D455" s="8" t="s">
        <v>1836</v>
      </c>
      <c r="E455" s="8" t="s">
        <v>869</v>
      </c>
      <c r="F455" s="8" t="s">
        <v>869</v>
      </c>
      <c r="G455" s="143" t="s">
        <v>1095</v>
      </c>
      <c r="H455" s="598" t="s">
        <v>1605</v>
      </c>
      <c r="I455" s="430" t="s">
        <v>120</v>
      </c>
      <c r="J455" s="177" t="s">
        <v>1953</v>
      </c>
      <c r="K455" s="84">
        <v>59909855</v>
      </c>
      <c r="L455" s="62" t="s">
        <v>987</v>
      </c>
      <c r="M455" s="49" t="s">
        <v>26</v>
      </c>
      <c r="N455" s="83" t="s">
        <v>1080</v>
      </c>
    </row>
    <row r="456" spans="2:14" hidden="1" x14ac:dyDescent="0.5">
      <c r="B456" s="90">
        <v>453</v>
      </c>
      <c r="C456" s="7" t="s">
        <v>512</v>
      </c>
      <c r="D456" s="8" t="s">
        <v>17</v>
      </c>
      <c r="E456" s="8" t="s">
        <v>869</v>
      </c>
      <c r="F456" s="8" t="s">
        <v>869</v>
      </c>
      <c r="G456" s="143" t="s">
        <v>1096</v>
      </c>
      <c r="H456" s="598" t="s">
        <v>1600</v>
      </c>
      <c r="I456" s="435" t="s">
        <v>102</v>
      </c>
      <c r="J456" s="177" t="s">
        <v>1953</v>
      </c>
      <c r="K456" s="84">
        <v>55796979</v>
      </c>
      <c r="L456" s="62" t="s">
        <v>1097</v>
      </c>
      <c r="M456" s="49" t="s">
        <v>26</v>
      </c>
      <c r="N456" s="83" t="s">
        <v>1080</v>
      </c>
    </row>
    <row r="457" spans="2:14" hidden="1" x14ac:dyDescent="0.5">
      <c r="B457" s="90">
        <v>454</v>
      </c>
      <c r="C457" s="7" t="s">
        <v>1098</v>
      </c>
      <c r="D457" s="8" t="s">
        <v>17</v>
      </c>
      <c r="E457" s="8" t="s">
        <v>869</v>
      </c>
      <c r="F457" s="8" t="s">
        <v>869</v>
      </c>
      <c r="G457" s="143" t="s">
        <v>1099</v>
      </c>
      <c r="H457" s="598" t="s">
        <v>1605</v>
      </c>
      <c r="I457" s="435" t="s">
        <v>102</v>
      </c>
      <c r="J457" s="177" t="s">
        <v>1953</v>
      </c>
      <c r="K457" s="84">
        <v>95338375</v>
      </c>
      <c r="L457" s="62" t="s">
        <v>1100</v>
      </c>
      <c r="M457" s="49" t="s">
        <v>26</v>
      </c>
      <c r="N457" s="83" t="s">
        <v>1080</v>
      </c>
    </row>
    <row r="458" spans="2:14" ht="23.1" hidden="1" customHeight="1" x14ac:dyDescent="0.5">
      <c r="B458" s="90">
        <v>455</v>
      </c>
      <c r="C458" s="7" t="s">
        <v>1101</v>
      </c>
      <c r="D458" s="8" t="s">
        <v>1836</v>
      </c>
      <c r="E458" s="8" t="s">
        <v>869</v>
      </c>
      <c r="F458" s="8" t="s">
        <v>869</v>
      </c>
      <c r="G458" s="143" t="s">
        <v>1095</v>
      </c>
      <c r="H458" s="598" t="s">
        <v>1605</v>
      </c>
      <c r="I458" s="435" t="s">
        <v>102</v>
      </c>
      <c r="J458" s="177" t="s">
        <v>1953</v>
      </c>
      <c r="K458" s="84">
        <v>98565072</v>
      </c>
      <c r="L458" s="62"/>
      <c r="M458" s="49" t="s">
        <v>26</v>
      </c>
      <c r="N458" s="83" t="s">
        <v>1080</v>
      </c>
    </row>
    <row r="459" spans="2:14" hidden="1" x14ac:dyDescent="0.5">
      <c r="B459" s="90">
        <v>456</v>
      </c>
      <c r="C459" s="7" t="s">
        <v>1102</v>
      </c>
      <c r="D459" s="8" t="s">
        <v>1836</v>
      </c>
      <c r="E459" s="8" t="s">
        <v>869</v>
      </c>
      <c r="F459" s="8" t="s">
        <v>869</v>
      </c>
      <c r="G459" s="143" t="s">
        <v>1103</v>
      </c>
      <c r="H459" s="598" t="s">
        <v>1605</v>
      </c>
      <c r="I459" s="440" t="s">
        <v>12</v>
      </c>
      <c r="J459" s="177" t="s">
        <v>1953</v>
      </c>
      <c r="K459" s="84">
        <v>55702971</v>
      </c>
      <c r="L459" s="62"/>
      <c r="M459" s="49" t="s">
        <v>26</v>
      </c>
      <c r="N459" s="83" t="s">
        <v>1080</v>
      </c>
    </row>
    <row r="460" spans="2:14" ht="40.5" hidden="1" x14ac:dyDescent="0.5">
      <c r="B460" s="90">
        <v>457</v>
      </c>
      <c r="C460" s="7" t="s">
        <v>1104</v>
      </c>
      <c r="D460" s="8" t="s">
        <v>1836</v>
      </c>
      <c r="E460" s="8" t="s">
        <v>869</v>
      </c>
      <c r="F460" s="8" t="s">
        <v>869</v>
      </c>
      <c r="G460" s="143" t="s">
        <v>1082</v>
      </c>
      <c r="H460" s="598" t="s">
        <v>1605</v>
      </c>
      <c r="I460" s="440" t="s">
        <v>12</v>
      </c>
      <c r="J460" s="177" t="s">
        <v>1953</v>
      </c>
      <c r="K460" s="84">
        <v>55921624</v>
      </c>
      <c r="L460" s="62"/>
      <c r="M460" s="49" t="s">
        <v>26</v>
      </c>
      <c r="N460" s="83" t="s">
        <v>1080</v>
      </c>
    </row>
    <row r="461" spans="2:14" hidden="1" x14ac:dyDescent="0.5">
      <c r="B461" s="90">
        <v>458</v>
      </c>
      <c r="C461" s="7" t="s">
        <v>254</v>
      </c>
      <c r="D461" s="8" t="s">
        <v>17</v>
      </c>
      <c r="E461" s="8" t="s">
        <v>869</v>
      </c>
      <c r="F461" s="8" t="s">
        <v>869</v>
      </c>
      <c r="G461" s="143" t="s">
        <v>1044</v>
      </c>
      <c r="H461" s="598" t="s">
        <v>1605</v>
      </c>
      <c r="I461" s="440" t="s">
        <v>12</v>
      </c>
      <c r="J461" s="177" t="s">
        <v>1953</v>
      </c>
      <c r="K461" s="84">
        <v>55700877</v>
      </c>
      <c r="L461" s="62"/>
      <c r="M461" s="49" t="s">
        <v>26</v>
      </c>
      <c r="N461" s="83" t="s">
        <v>1080</v>
      </c>
    </row>
    <row r="462" spans="2:14" hidden="1" x14ac:dyDescent="0.5">
      <c r="B462" s="90">
        <v>459</v>
      </c>
      <c r="C462" s="7" t="s">
        <v>1105</v>
      </c>
      <c r="D462" s="8" t="s">
        <v>17</v>
      </c>
      <c r="E462" s="8" t="s">
        <v>869</v>
      </c>
      <c r="F462" s="8" t="s">
        <v>869</v>
      </c>
      <c r="G462" s="143" t="s">
        <v>1106</v>
      </c>
      <c r="H462" s="598" t="s">
        <v>1605</v>
      </c>
      <c r="I462" s="440" t="s">
        <v>12</v>
      </c>
      <c r="J462" s="177" t="s">
        <v>1953</v>
      </c>
      <c r="K462" s="84">
        <v>56800845</v>
      </c>
      <c r="L462" s="62"/>
      <c r="M462" s="49" t="s">
        <v>26</v>
      </c>
      <c r="N462" s="83" t="s">
        <v>1080</v>
      </c>
    </row>
    <row r="463" spans="2:14" ht="40.5" hidden="1" x14ac:dyDescent="0.5">
      <c r="B463" s="90">
        <v>460</v>
      </c>
      <c r="C463" s="7" t="s">
        <v>262</v>
      </c>
      <c r="D463" s="8" t="s">
        <v>17</v>
      </c>
      <c r="E463" s="8" t="s">
        <v>869</v>
      </c>
      <c r="F463" s="8" t="s">
        <v>869</v>
      </c>
      <c r="G463" s="143" t="s">
        <v>1107</v>
      </c>
      <c r="H463" s="598" t="s">
        <v>1605</v>
      </c>
      <c r="I463" s="440" t="s">
        <v>12</v>
      </c>
      <c r="J463" s="177" t="s">
        <v>1953</v>
      </c>
      <c r="K463" s="84">
        <v>54412821</v>
      </c>
      <c r="L463" s="62"/>
      <c r="M463" s="49" t="s">
        <v>26</v>
      </c>
      <c r="N463" s="83" t="s">
        <v>1080</v>
      </c>
    </row>
    <row r="464" spans="2:14" hidden="1" x14ac:dyDescent="0.5">
      <c r="B464" s="90">
        <v>461</v>
      </c>
      <c r="C464" s="7" t="s">
        <v>1108</v>
      </c>
      <c r="D464" s="8" t="s">
        <v>1836</v>
      </c>
      <c r="E464" s="8" t="s">
        <v>869</v>
      </c>
      <c r="F464" s="8" t="s">
        <v>869</v>
      </c>
      <c r="G464" s="143" t="s">
        <v>50</v>
      </c>
      <c r="H464" s="598" t="s">
        <v>1600</v>
      </c>
      <c r="I464" s="440" t="s">
        <v>39</v>
      </c>
      <c r="J464" s="177" t="s">
        <v>1953</v>
      </c>
      <c r="K464" s="84">
        <v>28904639</v>
      </c>
      <c r="L464" s="62" t="s">
        <v>1109</v>
      </c>
      <c r="M464" s="49" t="s">
        <v>26</v>
      </c>
      <c r="N464" s="83" t="s">
        <v>1080</v>
      </c>
    </row>
    <row r="465" spans="2:14" ht="40.5" hidden="1" x14ac:dyDescent="0.5">
      <c r="B465" s="90">
        <v>462</v>
      </c>
      <c r="C465" s="7" t="s">
        <v>1110</v>
      </c>
      <c r="D465" s="8" t="s">
        <v>1836</v>
      </c>
      <c r="E465" s="8" t="s">
        <v>869</v>
      </c>
      <c r="F465" s="8" t="s">
        <v>869</v>
      </c>
      <c r="G465" s="143" t="s">
        <v>1111</v>
      </c>
      <c r="H465" s="598" t="s">
        <v>1605</v>
      </c>
      <c r="I465" s="440" t="s">
        <v>39</v>
      </c>
      <c r="J465" s="177" t="s">
        <v>1953</v>
      </c>
      <c r="K465" s="84">
        <v>56862646</v>
      </c>
      <c r="L465" s="62" t="s">
        <v>1112</v>
      </c>
      <c r="M465" s="49" t="s">
        <v>26</v>
      </c>
      <c r="N465" s="83" t="s">
        <v>1080</v>
      </c>
    </row>
    <row r="466" spans="2:14" ht="40.5" hidden="1" x14ac:dyDescent="0.5">
      <c r="B466" s="90">
        <v>463</v>
      </c>
      <c r="C466" s="7" t="s">
        <v>1113</v>
      </c>
      <c r="D466" s="8" t="s">
        <v>17</v>
      </c>
      <c r="E466" s="8" t="s">
        <v>869</v>
      </c>
      <c r="F466" s="8" t="s">
        <v>869</v>
      </c>
      <c r="G466" s="143" t="s">
        <v>1114</v>
      </c>
      <c r="H466" s="598" t="s">
        <v>1605</v>
      </c>
      <c r="I466" s="440" t="s">
        <v>39</v>
      </c>
      <c r="J466" s="177" t="s">
        <v>1953</v>
      </c>
      <c r="K466" s="84">
        <v>98789893</v>
      </c>
      <c r="L466" s="62" t="s">
        <v>1115</v>
      </c>
      <c r="M466" s="49" t="s">
        <v>26</v>
      </c>
      <c r="N466" s="83" t="s">
        <v>1080</v>
      </c>
    </row>
    <row r="467" spans="2:14" hidden="1" x14ac:dyDescent="0.5">
      <c r="B467" s="90">
        <v>464</v>
      </c>
      <c r="C467" s="7" t="s">
        <v>1116</v>
      </c>
      <c r="D467" s="8" t="s">
        <v>17</v>
      </c>
      <c r="E467" s="8" t="s">
        <v>869</v>
      </c>
      <c r="F467" s="8" t="s">
        <v>869</v>
      </c>
      <c r="G467" s="143" t="s">
        <v>1117</v>
      </c>
      <c r="H467" s="598" t="s">
        <v>1605</v>
      </c>
      <c r="I467" s="440" t="s">
        <v>39</v>
      </c>
      <c r="J467" s="177" t="s">
        <v>1953</v>
      </c>
      <c r="K467" s="84">
        <v>22176364</v>
      </c>
      <c r="L467" s="62"/>
      <c r="M467" s="49" t="s">
        <v>26</v>
      </c>
      <c r="N467" s="83" t="s">
        <v>1080</v>
      </c>
    </row>
    <row r="468" spans="2:14" hidden="1" x14ac:dyDescent="0.5">
      <c r="B468" s="90">
        <v>465</v>
      </c>
      <c r="C468" s="7" t="s">
        <v>84</v>
      </c>
      <c r="D468" s="8" t="s">
        <v>17</v>
      </c>
      <c r="E468" s="8" t="s">
        <v>869</v>
      </c>
      <c r="F468" s="8" t="s">
        <v>869</v>
      </c>
      <c r="G468" s="143" t="s">
        <v>1044</v>
      </c>
      <c r="H468" s="598" t="s">
        <v>1605</v>
      </c>
      <c r="I468" s="507" t="s">
        <v>905</v>
      </c>
      <c r="J468" s="177" t="s">
        <v>1953</v>
      </c>
      <c r="K468" s="84">
        <v>55111353</v>
      </c>
      <c r="L468" s="62" t="s">
        <v>193</v>
      </c>
      <c r="M468" s="49" t="s">
        <v>26</v>
      </c>
      <c r="N468" s="83" t="s">
        <v>1080</v>
      </c>
    </row>
    <row r="469" spans="2:14" hidden="1" x14ac:dyDescent="0.5">
      <c r="B469" s="90">
        <v>466</v>
      </c>
      <c r="C469" s="7" t="s">
        <v>957</v>
      </c>
      <c r="D469" s="8" t="s">
        <v>17</v>
      </c>
      <c r="E469" s="8" t="s">
        <v>869</v>
      </c>
      <c r="F469" s="8" t="s">
        <v>869</v>
      </c>
      <c r="G469" s="151" t="s">
        <v>390</v>
      </c>
      <c r="H469" s="598" t="s">
        <v>1605</v>
      </c>
      <c r="I469" s="507" t="s">
        <v>905</v>
      </c>
      <c r="J469" s="177" t="s">
        <v>1953</v>
      </c>
      <c r="K469" s="84">
        <v>99991619</v>
      </c>
      <c r="L469" s="62" t="s">
        <v>1118</v>
      </c>
      <c r="M469" s="49" t="s">
        <v>26</v>
      </c>
      <c r="N469" s="83" t="s">
        <v>1080</v>
      </c>
    </row>
    <row r="470" spans="2:14" hidden="1" x14ac:dyDescent="0.5">
      <c r="B470" s="90">
        <v>467</v>
      </c>
      <c r="C470" s="7" t="s">
        <v>1119</v>
      </c>
      <c r="D470" s="8" t="s">
        <v>1836</v>
      </c>
      <c r="E470" s="8" t="s">
        <v>869</v>
      </c>
      <c r="F470" s="8" t="s">
        <v>869</v>
      </c>
      <c r="G470" s="151" t="s">
        <v>1120</v>
      </c>
      <c r="H470" s="598" t="s">
        <v>1600</v>
      </c>
      <c r="I470" s="507" t="s">
        <v>905</v>
      </c>
      <c r="J470" s="177" t="s">
        <v>1953</v>
      </c>
      <c r="K470" s="84">
        <v>28118996</v>
      </c>
      <c r="L470" s="62"/>
      <c r="M470" s="49" t="s">
        <v>26</v>
      </c>
      <c r="N470" s="83" t="s">
        <v>1080</v>
      </c>
    </row>
    <row r="471" spans="2:14" hidden="1" x14ac:dyDescent="0.5">
      <c r="B471" s="90">
        <v>468</v>
      </c>
      <c r="C471" s="7" t="s">
        <v>1121</v>
      </c>
      <c r="D471" s="8" t="s">
        <v>1836</v>
      </c>
      <c r="E471" s="8" t="s">
        <v>869</v>
      </c>
      <c r="F471" s="8" t="s">
        <v>869</v>
      </c>
      <c r="G471" s="143" t="s">
        <v>1103</v>
      </c>
      <c r="H471" s="598" t="s">
        <v>1605</v>
      </c>
      <c r="I471" s="507" t="s">
        <v>905</v>
      </c>
      <c r="J471" s="177" t="s">
        <v>1953</v>
      </c>
      <c r="K471" s="84">
        <v>23844883</v>
      </c>
      <c r="L471" s="62"/>
      <c r="M471" s="49" t="s">
        <v>26</v>
      </c>
      <c r="N471" s="83" t="s">
        <v>1080</v>
      </c>
    </row>
    <row r="472" spans="2:14" hidden="1" x14ac:dyDescent="0.5">
      <c r="B472" s="90">
        <v>469</v>
      </c>
      <c r="C472" s="7" t="s">
        <v>1122</v>
      </c>
      <c r="D472" s="8" t="s">
        <v>17</v>
      </c>
      <c r="E472" s="36" t="s">
        <v>1123</v>
      </c>
      <c r="F472" s="8" t="s">
        <v>211</v>
      </c>
      <c r="G472" s="151" t="s">
        <v>490</v>
      </c>
      <c r="H472" s="598" t="s">
        <v>1605</v>
      </c>
      <c r="I472" s="435" t="s">
        <v>88</v>
      </c>
      <c r="J472" s="177" t="s">
        <v>1953</v>
      </c>
      <c r="K472" s="84">
        <v>22347337</v>
      </c>
      <c r="L472" s="62" t="s">
        <v>1124</v>
      </c>
      <c r="M472" s="49" t="s">
        <v>26</v>
      </c>
      <c r="N472" s="83" t="s">
        <v>1080</v>
      </c>
    </row>
    <row r="473" spans="2:14" hidden="1" x14ac:dyDescent="0.5">
      <c r="B473" s="90">
        <v>470</v>
      </c>
      <c r="C473" s="7" t="s">
        <v>1125</v>
      </c>
      <c r="D473" s="8" t="s">
        <v>1836</v>
      </c>
      <c r="E473" s="8" t="s">
        <v>869</v>
      </c>
      <c r="F473" s="8" t="s">
        <v>869</v>
      </c>
      <c r="G473" s="151" t="s">
        <v>964</v>
      </c>
      <c r="H473" s="598" t="s">
        <v>1605</v>
      </c>
      <c r="I473" s="435" t="s">
        <v>88</v>
      </c>
      <c r="J473" s="177" t="s">
        <v>1953</v>
      </c>
      <c r="K473" s="84">
        <v>59434730</v>
      </c>
      <c r="L473" s="62" t="s">
        <v>1126</v>
      </c>
      <c r="M473" s="49" t="s">
        <v>26</v>
      </c>
      <c r="N473" s="83" t="s">
        <v>1080</v>
      </c>
    </row>
    <row r="474" spans="2:14" hidden="1" x14ac:dyDescent="0.5">
      <c r="B474" s="90">
        <v>471</v>
      </c>
      <c r="C474" s="7" t="s">
        <v>1127</v>
      </c>
      <c r="D474" s="8" t="s">
        <v>17</v>
      </c>
      <c r="E474" s="8" t="s">
        <v>869</v>
      </c>
      <c r="F474" s="8" t="s">
        <v>869</v>
      </c>
      <c r="G474" s="143" t="s">
        <v>1103</v>
      </c>
      <c r="H474" s="598" t="s">
        <v>1605</v>
      </c>
      <c r="I474" s="435" t="s">
        <v>88</v>
      </c>
      <c r="J474" s="177" t="s">
        <v>1953</v>
      </c>
      <c r="K474" s="84">
        <v>55070818</v>
      </c>
      <c r="L474" s="62" t="s">
        <v>1128</v>
      </c>
      <c r="M474" s="49" t="s">
        <v>26</v>
      </c>
      <c r="N474" s="83" t="s">
        <v>1080</v>
      </c>
    </row>
    <row r="475" spans="2:14" hidden="1" x14ac:dyDescent="0.5">
      <c r="B475" s="90">
        <v>472</v>
      </c>
      <c r="C475" s="7" t="s">
        <v>1129</v>
      </c>
      <c r="D475" s="8" t="s">
        <v>17</v>
      </c>
      <c r="E475" s="8" t="s">
        <v>869</v>
      </c>
      <c r="F475" s="8" t="s">
        <v>869</v>
      </c>
      <c r="G475" s="151" t="s">
        <v>493</v>
      </c>
      <c r="H475" s="598" t="s">
        <v>1605</v>
      </c>
      <c r="I475" s="435" t="s">
        <v>88</v>
      </c>
      <c r="J475" s="177" t="s">
        <v>1953</v>
      </c>
      <c r="K475" s="84">
        <v>55994584</v>
      </c>
      <c r="L475" s="62" t="s">
        <v>500</v>
      </c>
      <c r="M475" s="49" t="s">
        <v>26</v>
      </c>
      <c r="N475" s="83" t="s">
        <v>1080</v>
      </c>
    </row>
    <row r="476" spans="2:14" s="47" customFormat="1" hidden="1" x14ac:dyDescent="0.5">
      <c r="B476" s="90">
        <v>473</v>
      </c>
      <c r="C476" s="108" t="s">
        <v>1130</v>
      </c>
      <c r="D476" s="8" t="s">
        <v>1836</v>
      </c>
      <c r="E476" s="109" t="s">
        <v>869</v>
      </c>
      <c r="F476" s="109" t="s">
        <v>869</v>
      </c>
      <c r="G476" s="193" t="s">
        <v>490</v>
      </c>
      <c r="H476" s="598" t="s">
        <v>1605</v>
      </c>
      <c r="I476" s="507" t="s">
        <v>88</v>
      </c>
      <c r="J476" s="177" t="s">
        <v>1953</v>
      </c>
      <c r="K476" s="508">
        <v>96282550</v>
      </c>
      <c r="L476" s="509"/>
      <c r="M476" s="49" t="s">
        <v>26</v>
      </c>
      <c r="N476" s="80" t="s">
        <v>1080</v>
      </c>
    </row>
    <row r="477" spans="2:14" s="47" customFormat="1" ht="40.5" hidden="1" x14ac:dyDescent="0.5">
      <c r="B477" s="90">
        <v>474</v>
      </c>
      <c r="C477" s="108" t="s">
        <v>1132</v>
      </c>
      <c r="D477" s="8" t="s">
        <v>1836</v>
      </c>
      <c r="E477" s="109" t="s">
        <v>869</v>
      </c>
      <c r="F477" s="109" t="s">
        <v>869</v>
      </c>
      <c r="G477" s="546" t="s">
        <v>1133</v>
      </c>
      <c r="H477" s="610" t="s">
        <v>1600</v>
      </c>
      <c r="I477" s="611" t="s">
        <v>140</v>
      </c>
      <c r="J477" s="177" t="s">
        <v>1953</v>
      </c>
      <c r="K477" s="508">
        <v>304457875</v>
      </c>
      <c r="L477" s="612" t="s">
        <v>1134</v>
      </c>
      <c r="M477" s="49" t="s">
        <v>32</v>
      </c>
      <c r="N477" s="80" t="s">
        <v>1131</v>
      </c>
    </row>
    <row r="478" spans="2:14" s="47" customFormat="1" hidden="1" x14ac:dyDescent="0.5">
      <c r="B478" s="90">
        <v>475</v>
      </c>
      <c r="C478" s="108" t="s">
        <v>1135</v>
      </c>
      <c r="D478" s="8" t="s">
        <v>1836</v>
      </c>
      <c r="E478" s="8" t="s">
        <v>869</v>
      </c>
      <c r="F478" s="8" t="s">
        <v>869</v>
      </c>
      <c r="G478" s="546" t="s">
        <v>1136</v>
      </c>
      <c r="H478" s="598" t="s">
        <v>1600</v>
      </c>
      <c r="I478" s="611" t="s">
        <v>140</v>
      </c>
      <c r="J478" s="177" t="s">
        <v>1953</v>
      </c>
      <c r="K478" s="508">
        <v>23340588</v>
      </c>
      <c r="L478" s="612" t="s">
        <v>1137</v>
      </c>
      <c r="M478" s="49" t="s">
        <v>32</v>
      </c>
      <c r="N478" s="80" t="s">
        <v>1131</v>
      </c>
    </row>
    <row r="479" spans="2:14" s="47" customFormat="1" hidden="1" x14ac:dyDescent="0.5">
      <c r="B479" s="90">
        <v>476</v>
      </c>
      <c r="C479" s="108" t="s">
        <v>1138</v>
      </c>
      <c r="D479" s="8" t="s">
        <v>1836</v>
      </c>
      <c r="E479" s="8" t="s">
        <v>869</v>
      </c>
      <c r="F479" s="8" t="s">
        <v>869</v>
      </c>
      <c r="G479" s="546" t="s">
        <v>1058</v>
      </c>
      <c r="H479" s="598" t="s">
        <v>1605</v>
      </c>
      <c r="I479" s="611" t="s">
        <v>140</v>
      </c>
      <c r="J479" s="177" t="s">
        <v>1953</v>
      </c>
      <c r="K479" s="508">
        <v>93702768</v>
      </c>
      <c r="L479" s="612" t="s">
        <v>1139</v>
      </c>
      <c r="M479" s="49" t="s">
        <v>32</v>
      </c>
      <c r="N479" s="80" t="s">
        <v>1131</v>
      </c>
    </row>
    <row r="480" spans="2:14" s="47" customFormat="1" hidden="1" x14ac:dyDescent="0.5">
      <c r="B480" s="90">
        <v>477</v>
      </c>
      <c r="C480" s="108" t="s">
        <v>1140</v>
      </c>
      <c r="D480" s="8" t="s">
        <v>1836</v>
      </c>
      <c r="E480" s="8" t="s">
        <v>869</v>
      </c>
      <c r="F480" s="8" t="s">
        <v>869</v>
      </c>
      <c r="G480" s="546" t="s">
        <v>435</v>
      </c>
      <c r="H480" s="598" t="s">
        <v>1605</v>
      </c>
      <c r="I480" s="611" t="s">
        <v>140</v>
      </c>
      <c r="J480" s="177" t="s">
        <v>1953</v>
      </c>
      <c r="K480" s="508">
        <v>98181334</v>
      </c>
      <c r="L480" s="612" t="s">
        <v>1141</v>
      </c>
      <c r="M480" s="49" t="s">
        <v>32</v>
      </c>
      <c r="N480" s="80" t="s">
        <v>1131</v>
      </c>
    </row>
    <row r="481" spans="2:14" s="47" customFormat="1" hidden="1" x14ac:dyDescent="0.5">
      <c r="B481" s="90">
        <v>478</v>
      </c>
      <c r="C481" s="108" t="s">
        <v>882</v>
      </c>
      <c r="D481" s="8" t="s">
        <v>1836</v>
      </c>
      <c r="E481" s="8" t="s">
        <v>869</v>
      </c>
      <c r="F481" s="8" t="s">
        <v>869</v>
      </c>
      <c r="G481" s="546" t="s">
        <v>1142</v>
      </c>
      <c r="H481" s="598" t="s">
        <v>1600</v>
      </c>
      <c r="I481" s="430" t="s">
        <v>120</v>
      </c>
      <c r="J481" s="177" t="s">
        <v>1953</v>
      </c>
      <c r="K481" s="508">
        <v>55993387</v>
      </c>
      <c r="L481" s="612" t="s">
        <v>1143</v>
      </c>
      <c r="M481" s="49" t="s">
        <v>32</v>
      </c>
      <c r="N481" s="80" t="s">
        <v>1131</v>
      </c>
    </row>
    <row r="482" spans="2:14" s="47" customFormat="1" hidden="1" x14ac:dyDescent="0.5">
      <c r="B482" s="90">
        <v>479</v>
      </c>
      <c r="C482" s="108" t="s">
        <v>1144</v>
      </c>
      <c r="D482" s="8" t="s">
        <v>17</v>
      </c>
      <c r="E482" s="8" t="s">
        <v>869</v>
      </c>
      <c r="F482" s="8" t="s">
        <v>869</v>
      </c>
      <c r="G482" s="546" t="s">
        <v>493</v>
      </c>
      <c r="H482" s="598" t="s">
        <v>1605</v>
      </c>
      <c r="I482" s="430" t="s">
        <v>120</v>
      </c>
      <c r="J482" s="177" t="s">
        <v>1953</v>
      </c>
      <c r="K482" s="613">
        <v>97619855</v>
      </c>
      <c r="L482" s="612" t="s">
        <v>1145</v>
      </c>
      <c r="M482" s="49" t="s">
        <v>32</v>
      </c>
      <c r="N482" s="80" t="s">
        <v>1131</v>
      </c>
    </row>
    <row r="483" spans="2:14" s="47" customFormat="1" hidden="1" x14ac:dyDescent="0.5">
      <c r="B483" s="90">
        <v>480</v>
      </c>
      <c r="C483" s="108" t="s">
        <v>1146</v>
      </c>
      <c r="D483" s="8" t="s">
        <v>17</v>
      </c>
      <c r="E483" s="8" t="s">
        <v>869</v>
      </c>
      <c r="F483" s="8" t="s">
        <v>869</v>
      </c>
      <c r="G483" s="614" t="s">
        <v>390</v>
      </c>
      <c r="H483" s="598" t="s">
        <v>1605</v>
      </c>
      <c r="I483" s="430" t="s">
        <v>120</v>
      </c>
      <c r="J483" s="177" t="s">
        <v>1953</v>
      </c>
      <c r="K483" s="508">
        <v>96859595</v>
      </c>
      <c r="L483" s="612" t="s">
        <v>1147</v>
      </c>
      <c r="M483" s="49" t="s">
        <v>32</v>
      </c>
      <c r="N483" s="80" t="s">
        <v>1131</v>
      </c>
    </row>
    <row r="484" spans="2:14" s="47" customFormat="1" hidden="1" x14ac:dyDescent="0.5">
      <c r="B484" s="90">
        <v>481</v>
      </c>
      <c r="C484" s="108" t="s">
        <v>136</v>
      </c>
      <c r="D484" s="8" t="s">
        <v>17</v>
      </c>
      <c r="E484" s="8" t="s">
        <v>869</v>
      </c>
      <c r="F484" s="8" t="s">
        <v>869</v>
      </c>
      <c r="G484" s="614" t="s">
        <v>184</v>
      </c>
      <c r="H484" s="598" t="s">
        <v>1605</v>
      </c>
      <c r="I484" s="430" t="s">
        <v>120</v>
      </c>
      <c r="J484" s="177" t="s">
        <v>1953</v>
      </c>
      <c r="K484" s="508">
        <v>23431644</v>
      </c>
      <c r="L484" s="612" t="s">
        <v>187</v>
      </c>
      <c r="M484" s="49" t="s">
        <v>32</v>
      </c>
      <c r="N484" s="80" t="s">
        <v>1131</v>
      </c>
    </row>
    <row r="485" spans="2:14" s="47" customFormat="1" hidden="1" x14ac:dyDescent="0.5">
      <c r="B485" s="90">
        <v>482</v>
      </c>
      <c r="C485" s="108" t="s">
        <v>1148</v>
      </c>
      <c r="D485" s="8" t="s">
        <v>17</v>
      </c>
      <c r="E485" s="8" t="s">
        <v>869</v>
      </c>
      <c r="F485" s="8" t="s">
        <v>869</v>
      </c>
      <c r="G485" s="546" t="s">
        <v>1149</v>
      </c>
      <c r="H485" s="598" t="s">
        <v>1600</v>
      </c>
      <c r="I485" s="507" t="s">
        <v>102</v>
      </c>
      <c r="J485" s="177" t="s">
        <v>1953</v>
      </c>
      <c r="K485" s="508">
        <v>54552787</v>
      </c>
      <c r="L485" s="612" t="s">
        <v>1150</v>
      </c>
      <c r="M485" s="49" t="s">
        <v>32</v>
      </c>
      <c r="N485" s="80" t="s">
        <v>1131</v>
      </c>
    </row>
    <row r="486" spans="2:14" s="47" customFormat="1" hidden="1" x14ac:dyDescent="0.5">
      <c r="B486" s="90">
        <v>483</v>
      </c>
      <c r="C486" s="108" t="s">
        <v>1151</v>
      </c>
      <c r="D486" s="8" t="s">
        <v>1836</v>
      </c>
      <c r="E486" s="8" t="s">
        <v>869</v>
      </c>
      <c r="F486" s="8" t="s">
        <v>869</v>
      </c>
      <c r="G486" s="546" t="s">
        <v>953</v>
      </c>
      <c r="H486" s="598" t="s">
        <v>1600</v>
      </c>
      <c r="I486" s="507" t="s">
        <v>102</v>
      </c>
      <c r="J486" s="177" t="s">
        <v>1953</v>
      </c>
      <c r="K486" s="508">
        <v>55082473</v>
      </c>
      <c r="L486" s="612" t="s">
        <v>533</v>
      </c>
      <c r="M486" s="49" t="s">
        <v>32</v>
      </c>
      <c r="N486" s="80" t="s">
        <v>1131</v>
      </c>
    </row>
    <row r="487" spans="2:14" s="47" customFormat="1" hidden="1" x14ac:dyDescent="0.5">
      <c r="B487" s="90">
        <v>484</v>
      </c>
      <c r="C487" s="108" t="s">
        <v>944</v>
      </c>
      <c r="D487" s="8" t="s">
        <v>1836</v>
      </c>
      <c r="E487" s="8" t="s">
        <v>869</v>
      </c>
      <c r="F487" s="8" t="s">
        <v>869</v>
      </c>
      <c r="G487" s="546" t="s">
        <v>1044</v>
      </c>
      <c r="H487" s="598" t="s">
        <v>1605</v>
      </c>
      <c r="I487" s="507" t="s">
        <v>102</v>
      </c>
      <c r="J487" s="177" t="s">
        <v>1953</v>
      </c>
      <c r="K487" s="508">
        <v>22028769</v>
      </c>
      <c r="L487" s="612" t="s">
        <v>1152</v>
      </c>
      <c r="M487" s="49" t="s">
        <v>32</v>
      </c>
      <c r="N487" s="80" t="s">
        <v>1131</v>
      </c>
    </row>
    <row r="488" spans="2:14" s="47" customFormat="1" hidden="1" x14ac:dyDescent="0.5">
      <c r="B488" s="90">
        <v>485</v>
      </c>
      <c r="C488" s="108" t="s">
        <v>1153</v>
      </c>
      <c r="D488" s="8" t="s">
        <v>17</v>
      </c>
      <c r="E488" s="8" t="s">
        <v>869</v>
      </c>
      <c r="F488" s="8" t="s">
        <v>869</v>
      </c>
      <c r="G488" s="546" t="s">
        <v>743</v>
      </c>
      <c r="H488" s="598" t="s">
        <v>1605</v>
      </c>
      <c r="I488" s="507" t="s">
        <v>102</v>
      </c>
      <c r="J488" s="177" t="s">
        <v>1953</v>
      </c>
      <c r="K488" s="508">
        <v>59789791</v>
      </c>
      <c r="L488" s="612" t="s">
        <v>1154</v>
      </c>
      <c r="M488" s="49" t="s">
        <v>32</v>
      </c>
      <c r="N488" s="80" t="s">
        <v>1131</v>
      </c>
    </row>
    <row r="489" spans="2:14" s="47" customFormat="1" hidden="1" x14ac:dyDescent="0.5">
      <c r="B489" s="90">
        <v>486</v>
      </c>
      <c r="C489" s="108" t="s">
        <v>1155</v>
      </c>
      <c r="D489" s="8" t="s">
        <v>1836</v>
      </c>
      <c r="E489" s="8" t="s">
        <v>869</v>
      </c>
      <c r="F489" s="8" t="s">
        <v>869</v>
      </c>
      <c r="G489" s="615" t="s">
        <v>1156</v>
      </c>
      <c r="H489" s="598" t="s">
        <v>1600</v>
      </c>
      <c r="I489" s="611" t="s">
        <v>12</v>
      </c>
      <c r="J489" s="177" t="s">
        <v>1953</v>
      </c>
      <c r="K489" s="508">
        <v>54947299</v>
      </c>
      <c r="L489" s="612" t="s">
        <v>284</v>
      </c>
      <c r="M489" s="49" t="s">
        <v>32</v>
      </c>
      <c r="N489" s="80" t="s">
        <v>1131</v>
      </c>
    </row>
    <row r="490" spans="2:14" s="47" customFormat="1" hidden="1" x14ac:dyDescent="0.5">
      <c r="B490" s="90">
        <v>487</v>
      </c>
      <c r="C490" s="108" t="s">
        <v>1157</v>
      </c>
      <c r="D490" s="8" t="s">
        <v>1836</v>
      </c>
      <c r="E490" s="8" t="s">
        <v>869</v>
      </c>
      <c r="F490" s="8" t="s">
        <v>869</v>
      </c>
      <c r="G490" s="615" t="s">
        <v>1158</v>
      </c>
      <c r="H490" s="598" t="s">
        <v>1600</v>
      </c>
      <c r="I490" s="611" t="s">
        <v>12</v>
      </c>
      <c r="J490" s="177" t="s">
        <v>1953</v>
      </c>
      <c r="K490" s="508">
        <v>99799484</v>
      </c>
      <c r="L490" s="612" t="s">
        <v>1159</v>
      </c>
      <c r="M490" s="49" t="s">
        <v>32</v>
      </c>
      <c r="N490" s="80" t="s">
        <v>1131</v>
      </c>
    </row>
    <row r="491" spans="2:14" s="47" customFormat="1" hidden="1" x14ac:dyDescent="0.5">
      <c r="B491" s="90">
        <v>488</v>
      </c>
      <c r="C491" s="108" t="s">
        <v>232</v>
      </c>
      <c r="D491" s="8" t="s">
        <v>17</v>
      </c>
      <c r="E491" s="8" t="s">
        <v>869</v>
      </c>
      <c r="F491" s="8" t="s">
        <v>869</v>
      </c>
      <c r="G491" s="615" t="s">
        <v>1160</v>
      </c>
      <c r="H491" s="598" t="s">
        <v>1605</v>
      </c>
      <c r="I491" s="611" t="s">
        <v>12</v>
      </c>
      <c r="J491" s="177" t="s">
        <v>1953</v>
      </c>
      <c r="K491" s="508">
        <v>77718008</v>
      </c>
      <c r="L491" s="612" t="s">
        <v>1161</v>
      </c>
      <c r="M491" s="49" t="s">
        <v>32</v>
      </c>
      <c r="N491" s="80" t="s">
        <v>1131</v>
      </c>
    </row>
    <row r="492" spans="2:14" s="47" customFormat="1" hidden="1" x14ac:dyDescent="0.5">
      <c r="B492" s="90">
        <v>489</v>
      </c>
      <c r="C492" s="108" t="s">
        <v>1162</v>
      </c>
      <c r="D492" s="8" t="s">
        <v>17</v>
      </c>
      <c r="E492" s="8" t="s">
        <v>869</v>
      </c>
      <c r="F492" s="8" t="s">
        <v>869</v>
      </c>
      <c r="G492" s="615" t="s">
        <v>222</v>
      </c>
      <c r="H492" s="598" t="s">
        <v>1605</v>
      </c>
      <c r="I492" s="611" t="s">
        <v>12</v>
      </c>
      <c r="J492" s="177" t="s">
        <v>1953</v>
      </c>
      <c r="K492" s="508">
        <v>58252880</v>
      </c>
      <c r="L492" s="612"/>
      <c r="M492" s="49" t="s">
        <v>32</v>
      </c>
      <c r="N492" s="80" t="s">
        <v>1131</v>
      </c>
    </row>
    <row r="493" spans="2:14" s="47" customFormat="1" hidden="1" x14ac:dyDescent="0.5">
      <c r="B493" s="90">
        <v>490</v>
      </c>
      <c r="C493" s="108" t="s">
        <v>1008</v>
      </c>
      <c r="D493" s="8" t="s">
        <v>1836</v>
      </c>
      <c r="E493" s="8" t="s">
        <v>869</v>
      </c>
      <c r="F493" s="8" t="s">
        <v>869</v>
      </c>
      <c r="G493" s="546" t="s">
        <v>1163</v>
      </c>
      <c r="H493" s="598" t="s">
        <v>1605</v>
      </c>
      <c r="I493" s="611" t="s">
        <v>39</v>
      </c>
      <c r="J493" s="177" t="s">
        <v>1953</v>
      </c>
      <c r="K493" s="508">
        <v>97554983</v>
      </c>
      <c r="L493" s="612" t="s">
        <v>1164</v>
      </c>
      <c r="M493" s="49" t="s">
        <v>32</v>
      </c>
      <c r="N493" s="80" t="s">
        <v>1131</v>
      </c>
    </row>
    <row r="494" spans="2:14" s="47" customFormat="1" hidden="1" x14ac:dyDescent="0.5">
      <c r="B494" s="90">
        <v>491</v>
      </c>
      <c r="C494" s="108" t="s">
        <v>1165</v>
      </c>
      <c r="D494" s="8" t="s">
        <v>1836</v>
      </c>
      <c r="E494" s="8" t="s">
        <v>869</v>
      </c>
      <c r="F494" s="8" t="s">
        <v>869</v>
      </c>
      <c r="G494" s="546" t="s">
        <v>1166</v>
      </c>
      <c r="H494" s="598" t="s">
        <v>1605</v>
      </c>
      <c r="I494" s="611" t="s">
        <v>39</v>
      </c>
      <c r="J494" s="177" t="s">
        <v>1953</v>
      </c>
      <c r="K494" s="508">
        <v>77962537</v>
      </c>
      <c r="L494" s="612" t="s">
        <v>1167</v>
      </c>
      <c r="M494" s="49" t="s">
        <v>32</v>
      </c>
      <c r="N494" s="80" t="s">
        <v>1131</v>
      </c>
    </row>
    <row r="495" spans="2:14" s="47" customFormat="1" hidden="1" x14ac:dyDescent="0.5">
      <c r="B495" s="90">
        <v>492</v>
      </c>
      <c r="C495" s="108" t="s">
        <v>1168</v>
      </c>
      <c r="D495" s="8" t="s">
        <v>1836</v>
      </c>
      <c r="E495" s="8" t="s">
        <v>869</v>
      </c>
      <c r="F495" s="8" t="s">
        <v>869</v>
      </c>
      <c r="G495" s="546" t="s">
        <v>326</v>
      </c>
      <c r="H495" s="598" t="s">
        <v>1605</v>
      </c>
      <c r="I495" s="611" t="s">
        <v>39</v>
      </c>
      <c r="J495" s="177" t="s">
        <v>1953</v>
      </c>
      <c r="K495" s="508">
        <v>54203849</v>
      </c>
      <c r="L495" s="612" t="s">
        <v>1169</v>
      </c>
      <c r="M495" s="49" t="s">
        <v>32</v>
      </c>
      <c r="N495" s="80" t="s">
        <v>1131</v>
      </c>
    </row>
    <row r="496" spans="2:14" s="47" customFormat="1" hidden="1" x14ac:dyDescent="0.5">
      <c r="B496" s="90">
        <v>493</v>
      </c>
      <c r="C496" s="108" t="s">
        <v>1170</v>
      </c>
      <c r="D496" s="8" t="s">
        <v>17</v>
      </c>
      <c r="E496" s="8" t="s">
        <v>869</v>
      </c>
      <c r="F496" s="8" t="s">
        <v>869</v>
      </c>
      <c r="G496" s="546" t="s">
        <v>1166</v>
      </c>
      <c r="H496" s="598" t="s">
        <v>1605</v>
      </c>
      <c r="I496" s="611" t="s">
        <v>39</v>
      </c>
      <c r="J496" s="177" t="s">
        <v>1953</v>
      </c>
      <c r="K496" s="508">
        <v>54441900</v>
      </c>
      <c r="L496" s="612"/>
      <c r="M496" s="49" t="s">
        <v>32</v>
      </c>
      <c r="N496" s="80" t="s">
        <v>1131</v>
      </c>
    </row>
    <row r="497" spans="2:14" s="47" customFormat="1" hidden="1" x14ac:dyDescent="0.5">
      <c r="B497" s="90">
        <v>494</v>
      </c>
      <c r="C497" s="108" t="s">
        <v>1171</v>
      </c>
      <c r="D497" s="8" t="s">
        <v>17</v>
      </c>
      <c r="E497" s="8" t="s">
        <v>869</v>
      </c>
      <c r="F497" s="8" t="s">
        <v>869</v>
      </c>
      <c r="G497" s="546" t="s">
        <v>1172</v>
      </c>
      <c r="H497" s="598" t="s">
        <v>1600</v>
      </c>
      <c r="I497" s="507" t="s">
        <v>905</v>
      </c>
      <c r="J497" s="177" t="s">
        <v>1953</v>
      </c>
      <c r="K497" s="508">
        <v>91616244</v>
      </c>
      <c r="L497" s="612" t="s">
        <v>1173</v>
      </c>
      <c r="M497" s="49" t="s">
        <v>32</v>
      </c>
      <c r="N497" s="80" t="s">
        <v>1131</v>
      </c>
    </row>
    <row r="498" spans="2:14" s="47" customFormat="1" hidden="1" x14ac:dyDescent="0.5">
      <c r="B498" s="90">
        <v>495</v>
      </c>
      <c r="C498" s="108" t="s">
        <v>1174</v>
      </c>
      <c r="D498" s="8" t="s">
        <v>1836</v>
      </c>
      <c r="E498" s="8" t="s">
        <v>869</v>
      </c>
      <c r="F498" s="8" t="s">
        <v>869</v>
      </c>
      <c r="G498" s="193" t="s">
        <v>184</v>
      </c>
      <c r="H498" s="598" t="s">
        <v>1605</v>
      </c>
      <c r="I498" s="507" t="s">
        <v>905</v>
      </c>
      <c r="J498" s="177" t="s">
        <v>1953</v>
      </c>
      <c r="K498" s="508">
        <v>59562342</v>
      </c>
      <c r="L498" s="612" t="s">
        <v>1175</v>
      </c>
      <c r="M498" s="49" t="s">
        <v>32</v>
      </c>
      <c r="N498" s="80" t="s">
        <v>1131</v>
      </c>
    </row>
    <row r="499" spans="2:14" s="47" customFormat="1" hidden="1" x14ac:dyDescent="0.5">
      <c r="B499" s="90">
        <v>496</v>
      </c>
      <c r="C499" s="108" t="s">
        <v>1176</v>
      </c>
      <c r="D499" s="8" t="s">
        <v>1836</v>
      </c>
      <c r="E499" s="8" t="s">
        <v>869</v>
      </c>
      <c r="F499" s="8" t="s">
        <v>869</v>
      </c>
      <c r="G499" s="193" t="s">
        <v>1177</v>
      </c>
      <c r="H499" s="598" t="s">
        <v>1605</v>
      </c>
      <c r="I499" s="507" t="s">
        <v>905</v>
      </c>
      <c r="J499" s="177" t="s">
        <v>1953</v>
      </c>
      <c r="K499" s="508">
        <v>23468383</v>
      </c>
      <c r="L499" s="612"/>
      <c r="M499" s="49" t="s">
        <v>32</v>
      </c>
      <c r="N499" s="80" t="s">
        <v>1131</v>
      </c>
    </row>
    <row r="500" spans="2:14" s="47" customFormat="1" hidden="1" x14ac:dyDescent="0.5">
      <c r="B500" s="90">
        <v>497</v>
      </c>
      <c r="C500" s="108" t="s">
        <v>1178</v>
      </c>
      <c r="D500" s="8" t="s">
        <v>1836</v>
      </c>
      <c r="E500" s="8" t="s">
        <v>869</v>
      </c>
      <c r="F500" s="8" t="s">
        <v>869</v>
      </c>
      <c r="G500" s="193" t="s">
        <v>184</v>
      </c>
      <c r="H500" s="598" t="s">
        <v>1605</v>
      </c>
      <c r="I500" s="507" t="s">
        <v>905</v>
      </c>
      <c r="J500" s="177" t="s">
        <v>1953</v>
      </c>
      <c r="K500" s="508">
        <v>97552899</v>
      </c>
      <c r="L500" s="612" t="s">
        <v>1179</v>
      </c>
      <c r="M500" s="49" t="s">
        <v>32</v>
      </c>
      <c r="N500" s="80" t="s">
        <v>1131</v>
      </c>
    </row>
    <row r="501" spans="2:14" s="47" customFormat="1" hidden="1" x14ac:dyDescent="0.5">
      <c r="B501" s="90">
        <v>498</v>
      </c>
      <c r="C501" s="616" t="s">
        <v>1011</v>
      </c>
      <c r="D501" s="8" t="s">
        <v>1836</v>
      </c>
      <c r="E501" s="8" t="s">
        <v>869</v>
      </c>
      <c r="F501" s="8" t="s">
        <v>869</v>
      </c>
      <c r="G501" s="617" t="s">
        <v>390</v>
      </c>
      <c r="H501" s="598" t="s">
        <v>1605</v>
      </c>
      <c r="I501" s="507" t="s">
        <v>905</v>
      </c>
      <c r="J501" s="177" t="s">
        <v>1953</v>
      </c>
      <c r="K501" s="618">
        <v>22449957</v>
      </c>
      <c r="L501" s="612"/>
      <c r="M501" s="49" t="s">
        <v>32</v>
      </c>
      <c r="N501" s="80" t="s">
        <v>1131</v>
      </c>
    </row>
    <row r="502" spans="2:14" s="47" customFormat="1" hidden="1" x14ac:dyDescent="0.5">
      <c r="B502" s="90">
        <v>499</v>
      </c>
      <c r="C502" s="619" t="s">
        <v>1180</v>
      </c>
      <c r="D502" s="8" t="s">
        <v>1836</v>
      </c>
      <c r="E502" s="8" t="s">
        <v>869</v>
      </c>
      <c r="F502" s="8" t="s">
        <v>869</v>
      </c>
      <c r="G502" s="193" t="s">
        <v>493</v>
      </c>
      <c r="H502" s="598" t="s">
        <v>1605</v>
      </c>
      <c r="I502" s="507" t="s">
        <v>88</v>
      </c>
      <c r="J502" s="177" t="s">
        <v>1953</v>
      </c>
      <c r="K502" s="508">
        <v>55945422</v>
      </c>
      <c r="L502" s="612"/>
      <c r="M502" s="49" t="s">
        <v>32</v>
      </c>
      <c r="N502" s="80" t="s">
        <v>1131</v>
      </c>
    </row>
    <row r="503" spans="2:14" s="47" customFormat="1" hidden="1" x14ac:dyDescent="0.5">
      <c r="B503" s="90">
        <v>500</v>
      </c>
      <c r="C503" s="619" t="s">
        <v>483</v>
      </c>
      <c r="D503" s="8" t="s">
        <v>1836</v>
      </c>
      <c r="E503" s="109" t="s">
        <v>869</v>
      </c>
      <c r="F503" s="109" t="s">
        <v>869</v>
      </c>
      <c r="G503" s="546" t="s">
        <v>490</v>
      </c>
      <c r="H503" s="598" t="s">
        <v>1605</v>
      </c>
      <c r="I503" s="507" t="s">
        <v>88</v>
      </c>
      <c r="J503" s="177" t="s">
        <v>1953</v>
      </c>
      <c r="K503" s="508">
        <v>95048859</v>
      </c>
      <c r="L503" s="612" t="s">
        <v>1181</v>
      </c>
      <c r="M503" s="49" t="s">
        <v>32</v>
      </c>
      <c r="N503" s="80" t="s">
        <v>1131</v>
      </c>
    </row>
    <row r="504" spans="2:14" s="47" customFormat="1" hidden="1" x14ac:dyDescent="0.5">
      <c r="B504" s="90">
        <v>501</v>
      </c>
      <c r="C504" s="619" t="s">
        <v>1182</v>
      </c>
      <c r="D504" s="8" t="s">
        <v>17</v>
      </c>
      <c r="E504" s="8" t="s">
        <v>869</v>
      </c>
      <c r="F504" s="8" t="s">
        <v>869</v>
      </c>
      <c r="G504" s="193" t="s">
        <v>964</v>
      </c>
      <c r="H504" s="598" t="s">
        <v>1605</v>
      </c>
      <c r="I504" s="507" t="s">
        <v>88</v>
      </c>
      <c r="J504" s="177" t="s">
        <v>1953</v>
      </c>
      <c r="K504" s="508">
        <v>99161653</v>
      </c>
      <c r="L504" s="612" t="s">
        <v>1183</v>
      </c>
      <c r="M504" s="49" t="s">
        <v>32</v>
      </c>
      <c r="N504" s="80" t="s">
        <v>1131</v>
      </c>
    </row>
    <row r="505" spans="2:14" s="47" customFormat="1" hidden="1" x14ac:dyDescent="0.5">
      <c r="B505" s="90">
        <v>502</v>
      </c>
      <c r="C505" s="619" t="s">
        <v>1184</v>
      </c>
      <c r="D505" s="8" t="s">
        <v>17</v>
      </c>
      <c r="E505" s="8" t="s">
        <v>869</v>
      </c>
      <c r="F505" s="8" t="s">
        <v>869</v>
      </c>
      <c r="G505" s="193" t="s">
        <v>964</v>
      </c>
      <c r="H505" s="598" t="s">
        <v>1605</v>
      </c>
      <c r="I505" s="507" t="s">
        <v>88</v>
      </c>
      <c r="J505" s="177" t="s">
        <v>1953</v>
      </c>
      <c r="K505" s="508"/>
      <c r="L505" s="612"/>
      <c r="M505" s="49" t="s">
        <v>32</v>
      </c>
      <c r="N505" s="80" t="s">
        <v>1131</v>
      </c>
    </row>
    <row r="506" spans="2:14" s="47" customFormat="1" hidden="1" x14ac:dyDescent="0.5">
      <c r="B506" s="90">
        <v>503</v>
      </c>
      <c r="C506" s="620" t="s">
        <v>1185</v>
      </c>
      <c r="D506" s="109" t="s">
        <v>17</v>
      </c>
      <c r="E506" s="109" t="s">
        <v>869</v>
      </c>
      <c r="F506" s="109" t="s">
        <v>869</v>
      </c>
      <c r="G506" s="621" t="s">
        <v>490</v>
      </c>
      <c r="H506" s="598" t="s">
        <v>1605</v>
      </c>
      <c r="I506" s="622" t="s">
        <v>88</v>
      </c>
      <c r="J506" s="177" t="s">
        <v>1953</v>
      </c>
      <c r="K506" s="623">
        <v>305823630</v>
      </c>
      <c r="L506" s="624" t="s">
        <v>1186</v>
      </c>
      <c r="M506" s="89" t="s">
        <v>32</v>
      </c>
      <c r="N506" s="486" t="s">
        <v>1131</v>
      </c>
    </row>
    <row r="507" spans="2:14" s="47" customFormat="1" hidden="1" x14ac:dyDescent="0.5">
      <c r="B507" s="90">
        <v>504</v>
      </c>
      <c r="C507" s="108" t="s">
        <v>1189</v>
      </c>
      <c r="D507" s="8" t="s">
        <v>1836</v>
      </c>
      <c r="E507" s="109" t="s">
        <v>869</v>
      </c>
      <c r="F507" s="109" t="s">
        <v>869</v>
      </c>
      <c r="G507" s="549" t="s">
        <v>1190</v>
      </c>
      <c r="H507" s="610" t="s">
        <v>1600</v>
      </c>
      <c r="I507" s="50" t="s">
        <v>159</v>
      </c>
      <c r="J507" s="177" t="s">
        <v>1953</v>
      </c>
      <c r="K507" s="623">
        <v>59576444</v>
      </c>
      <c r="L507" s="624" t="s">
        <v>1191</v>
      </c>
      <c r="M507" s="89" t="s">
        <v>252</v>
      </c>
      <c r="N507" s="80" t="s">
        <v>1886</v>
      </c>
    </row>
    <row r="508" spans="2:14" hidden="1" x14ac:dyDescent="0.5">
      <c r="B508" s="90">
        <v>505</v>
      </c>
      <c r="C508" s="551" t="s">
        <v>1192</v>
      </c>
      <c r="D508" s="8" t="s">
        <v>17</v>
      </c>
      <c r="E508" s="8" t="s">
        <v>869</v>
      </c>
      <c r="F508" s="8" t="s">
        <v>869</v>
      </c>
      <c r="G508" s="550" t="s">
        <v>739</v>
      </c>
      <c r="H508" s="598" t="s">
        <v>1605</v>
      </c>
      <c r="I508" s="94" t="s">
        <v>159</v>
      </c>
      <c r="J508" s="177" t="s">
        <v>1953</v>
      </c>
      <c r="K508" s="625">
        <v>28344667</v>
      </c>
      <c r="L508" s="626" t="s">
        <v>1193</v>
      </c>
      <c r="M508" s="136" t="s">
        <v>252</v>
      </c>
      <c r="N508" s="96" t="s">
        <v>1886</v>
      </c>
    </row>
    <row r="509" spans="2:14" hidden="1" x14ac:dyDescent="0.5">
      <c r="B509" s="90">
        <v>506</v>
      </c>
      <c r="C509" s="551" t="s">
        <v>754</v>
      </c>
      <c r="D509" s="8" t="s">
        <v>17</v>
      </c>
      <c r="E509" s="8" t="s">
        <v>869</v>
      </c>
      <c r="F509" s="8" t="s">
        <v>869</v>
      </c>
      <c r="G509" s="550" t="s">
        <v>743</v>
      </c>
      <c r="H509" s="598" t="s">
        <v>1605</v>
      </c>
      <c r="I509" s="94" t="s">
        <v>159</v>
      </c>
      <c r="J509" s="177" t="s">
        <v>1953</v>
      </c>
      <c r="K509" s="625">
        <v>98785956</v>
      </c>
      <c r="L509" s="626"/>
      <c r="M509" s="136" t="s">
        <v>252</v>
      </c>
      <c r="N509" s="96" t="s">
        <v>1886</v>
      </c>
    </row>
    <row r="510" spans="2:14" hidden="1" x14ac:dyDescent="0.5">
      <c r="B510" s="90">
        <v>507</v>
      </c>
      <c r="C510" s="551" t="s">
        <v>1194</v>
      </c>
      <c r="D510" s="8" t="s">
        <v>1836</v>
      </c>
      <c r="E510" s="8" t="s">
        <v>869</v>
      </c>
      <c r="F510" s="8" t="s">
        <v>869</v>
      </c>
      <c r="G510" s="550" t="s">
        <v>184</v>
      </c>
      <c r="H510" s="598" t="s">
        <v>1605</v>
      </c>
      <c r="I510" s="94" t="s">
        <v>159</v>
      </c>
      <c r="J510" s="177" t="s">
        <v>1953</v>
      </c>
      <c r="K510" s="625">
        <v>55274022</v>
      </c>
      <c r="L510" s="626"/>
      <c r="M510" s="136" t="s">
        <v>252</v>
      </c>
      <c r="N510" s="96" t="s">
        <v>1886</v>
      </c>
    </row>
    <row r="511" spans="2:14" hidden="1" x14ac:dyDescent="0.5">
      <c r="B511" s="90">
        <v>508</v>
      </c>
      <c r="C511" s="551" t="s">
        <v>1195</v>
      </c>
      <c r="D511" s="8" t="s">
        <v>17</v>
      </c>
      <c r="E511" s="8" t="s">
        <v>869</v>
      </c>
      <c r="F511" s="8" t="s">
        <v>869</v>
      </c>
      <c r="G511" s="550" t="s">
        <v>184</v>
      </c>
      <c r="H511" s="598" t="s">
        <v>1605</v>
      </c>
      <c r="I511" s="94" t="s">
        <v>159</v>
      </c>
      <c r="J511" s="177" t="s">
        <v>1953</v>
      </c>
      <c r="K511" s="625">
        <v>55694774</v>
      </c>
      <c r="L511" s="626"/>
      <c r="M511" s="136" t="s">
        <v>252</v>
      </c>
      <c r="N511" s="96" t="s">
        <v>1886</v>
      </c>
    </row>
    <row r="512" spans="2:14" hidden="1" x14ac:dyDescent="0.5">
      <c r="B512" s="90">
        <v>509</v>
      </c>
      <c r="C512" s="551" t="s">
        <v>1196</v>
      </c>
      <c r="D512" s="8" t="s">
        <v>1836</v>
      </c>
      <c r="E512" s="8" t="s">
        <v>869</v>
      </c>
      <c r="F512" s="8" t="s">
        <v>869</v>
      </c>
      <c r="G512" s="550" t="s">
        <v>1095</v>
      </c>
      <c r="H512" s="598" t="s">
        <v>1605</v>
      </c>
      <c r="I512" s="94" t="s">
        <v>140</v>
      </c>
      <c r="J512" s="177" t="s">
        <v>1953</v>
      </c>
      <c r="K512" s="627">
        <v>99956749</v>
      </c>
      <c r="L512" s="626" t="s">
        <v>1197</v>
      </c>
      <c r="M512" s="136" t="s">
        <v>252</v>
      </c>
      <c r="N512" s="96" t="s">
        <v>1886</v>
      </c>
    </row>
    <row r="513" spans="2:14" hidden="1" x14ac:dyDescent="0.5">
      <c r="B513" s="90">
        <v>510</v>
      </c>
      <c r="C513" s="551" t="s">
        <v>1198</v>
      </c>
      <c r="D513" s="8" t="s">
        <v>1836</v>
      </c>
      <c r="E513" s="8" t="s">
        <v>869</v>
      </c>
      <c r="F513" s="8" t="s">
        <v>869</v>
      </c>
      <c r="G513" s="550" t="s">
        <v>1199</v>
      </c>
      <c r="H513" s="598" t="s">
        <v>1605</v>
      </c>
      <c r="I513" s="94" t="s">
        <v>140</v>
      </c>
      <c r="J513" s="177" t="s">
        <v>1953</v>
      </c>
      <c r="K513" s="625">
        <v>77505852</v>
      </c>
      <c r="L513" s="626"/>
      <c r="M513" s="136" t="s">
        <v>252</v>
      </c>
      <c r="N513" s="96" t="s">
        <v>1886</v>
      </c>
    </row>
    <row r="514" spans="2:14" hidden="1" x14ac:dyDescent="0.5">
      <c r="B514" s="90">
        <v>511</v>
      </c>
      <c r="C514" s="551" t="s">
        <v>1200</v>
      </c>
      <c r="D514" s="8" t="s">
        <v>17</v>
      </c>
      <c r="E514" s="8" t="s">
        <v>869</v>
      </c>
      <c r="F514" s="8" t="s">
        <v>869</v>
      </c>
      <c r="G514" s="628" t="s">
        <v>1201</v>
      </c>
      <c r="H514" s="598" t="s">
        <v>1605</v>
      </c>
      <c r="I514" s="430" t="s">
        <v>120</v>
      </c>
      <c r="J514" s="177" t="s">
        <v>1953</v>
      </c>
      <c r="K514" s="625">
        <v>55455195</v>
      </c>
      <c r="L514" s="626" t="s">
        <v>1202</v>
      </c>
      <c r="M514" s="136" t="s">
        <v>252</v>
      </c>
      <c r="N514" s="96" t="s">
        <v>1886</v>
      </c>
    </row>
    <row r="515" spans="2:14" hidden="1" x14ac:dyDescent="0.5">
      <c r="B515" s="90">
        <v>512</v>
      </c>
      <c r="C515" s="551" t="s">
        <v>1203</v>
      </c>
      <c r="D515" s="8" t="s">
        <v>17</v>
      </c>
      <c r="E515" s="8" t="s">
        <v>869</v>
      </c>
      <c r="F515" s="8" t="s">
        <v>869</v>
      </c>
      <c r="G515" s="550" t="s">
        <v>739</v>
      </c>
      <c r="H515" s="598" t="s">
        <v>1605</v>
      </c>
      <c r="I515" s="430" t="s">
        <v>120</v>
      </c>
      <c r="J515" s="177" t="s">
        <v>1953</v>
      </c>
      <c r="K515" s="625">
        <v>98237608</v>
      </c>
      <c r="L515" s="626" t="s">
        <v>1204</v>
      </c>
      <c r="M515" s="136" t="s">
        <v>252</v>
      </c>
      <c r="N515" s="96" t="s">
        <v>1886</v>
      </c>
    </row>
    <row r="516" spans="2:14" hidden="1" x14ac:dyDescent="0.5">
      <c r="B516" s="90">
        <v>513</v>
      </c>
      <c r="C516" s="551" t="s">
        <v>1205</v>
      </c>
      <c r="D516" s="8" t="s">
        <v>1836</v>
      </c>
      <c r="E516" s="8" t="s">
        <v>869</v>
      </c>
      <c r="F516" s="8" t="s">
        <v>869</v>
      </c>
      <c r="G516" s="550" t="s">
        <v>1206</v>
      </c>
      <c r="H516" s="598" t="s">
        <v>1600</v>
      </c>
      <c r="I516" s="260" t="s">
        <v>102</v>
      </c>
      <c r="J516" s="177" t="s">
        <v>1953</v>
      </c>
      <c r="K516" s="625">
        <v>55729856</v>
      </c>
      <c r="L516" s="626" t="s">
        <v>1207</v>
      </c>
      <c r="M516" s="136" t="s">
        <v>252</v>
      </c>
      <c r="N516" s="96" t="s">
        <v>1886</v>
      </c>
    </row>
    <row r="517" spans="2:14" hidden="1" x14ac:dyDescent="0.5">
      <c r="B517" s="90">
        <v>514</v>
      </c>
      <c r="C517" s="551" t="s">
        <v>1208</v>
      </c>
      <c r="D517" s="8" t="s">
        <v>1836</v>
      </c>
      <c r="E517" s="8" t="s">
        <v>869</v>
      </c>
      <c r="F517" s="8" t="s">
        <v>869</v>
      </c>
      <c r="G517" s="550" t="s">
        <v>1095</v>
      </c>
      <c r="H517" s="598" t="s">
        <v>1605</v>
      </c>
      <c r="I517" s="260" t="s">
        <v>102</v>
      </c>
      <c r="J517" s="177" t="s">
        <v>1953</v>
      </c>
      <c r="K517" s="625">
        <v>22497325</v>
      </c>
      <c r="L517" s="626"/>
      <c r="M517" s="136" t="s">
        <v>252</v>
      </c>
      <c r="N517" s="96" t="s">
        <v>1886</v>
      </c>
    </row>
    <row r="518" spans="2:14" hidden="1" x14ac:dyDescent="0.5">
      <c r="B518" s="90">
        <v>515</v>
      </c>
      <c r="C518" s="551" t="s">
        <v>552</v>
      </c>
      <c r="D518" s="8" t="s">
        <v>17</v>
      </c>
      <c r="E518" s="8" t="s">
        <v>869</v>
      </c>
      <c r="F518" s="8" t="s">
        <v>869</v>
      </c>
      <c r="G518" s="550" t="s">
        <v>1209</v>
      </c>
      <c r="H518" s="598" t="s">
        <v>1605</v>
      </c>
      <c r="I518" s="260" t="s">
        <v>102</v>
      </c>
      <c r="J518" s="177" t="s">
        <v>1953</v>
      </c>
      <c r="K518" s="625">
        <v>99989377</v>
      </c>
      <c r="L518" s="626" t="s">
        <v>554</v>
      </c>
      <c r="M518" s="136" t="s">
        <v>252</v>
      </c>
      <c r="N518" s="96" t="s">
        <v>1886</v>
      </c>
    </row>
    <row r="519" spans="2:14" hidden="1" x14ac:dyDescent="0.5">
      <c r="B519" s="90">
        <v>516</v>
      </c>
      <c r="C519" s="551" t="s">
        <v>1210</v>
      </c>
      <c r="D519" s="8" t="s">
        <v>1836</v>
      </c>
      <c r="E519" s="8" t="s">
        <v>869</v>
      </c>
      <c r="F519" s="8" t="s">
        <v>869</v>
      </c>
      <c r="G519" s="551" t="s">
        <v>1211</v>
      </c>
      <c r="H519" s="598" t="s">
        <v>1605</v>
      </c>
      <c r="I519" s="94" t="s">
        <v>12</v>
      </c>
      <c r="J519" s="177" t="s">
        <v>1953</v>
      </c>
      <c r="K519" s="625">
        <v>78035079</v>
      </c>
      <c r="L519" s="626"/>
      <c r="M519" s="136" t="s">
        <v>252</v>
      </c>
      <c r="N519" s="96" t="s">
        <v>1886</v>
      </c>
    </row>
    <row r="520" spans="2:14" hidden="1" x14ac:dyDescent="0.5">
      <c r="B520" s="90">
        <v>517</v>
      </c>
      <c r="C520" s="551" t="s">
        <v>1212</v>
      </c>
      <c r="D520" s="8" t="s">
        <v>1836</v>
      </c>
      <c r="E520" s="8" t="s">
        <v>869</v>
      </c>
      <c r="F520" s="8" t="s">
        <v>869</v>
      </c>
      <c r="G520" s="551" t="s">
        <v>1044</v>
      </c>
      <c r="H520" s="598" t="s">
        <v>1605</v>
      </c>
      <c r="I520" s="94" t="s">
        <v>12</v>
      </c>
      <c r="J520" s="177" t="s">
        <v>1953</v>
      </c>
      <c r="K520" s="625">
        <v>55154511</v>
      </c>
      <c r="L520" s="626" t="s">
        <v>1213</v>
      </c>
      <c r="M520" s="136" t="s">
        <v>252</v>
      </c>
      <c r="N520" s="96" t="s">
        <v>1886</v>
      </c>
    </row>
    <row r="521" spans="2:14" hidden="1" x14ac:dyDescent="0.5">
      <c r="B521" s="90">
        <v>518</v>
      </c>
      <c r="C521" s="551" t="s">
        <v>1214</v>
      </c>
      <c r="D521" s="8" t="s">
        <v>17</v>
      </c>
      <c r="E521" s="8" t="s">
        <v>869</v>
      </c>
      <c r="F521" s="8" t="s">
        <v>869</v>
      </c>
      <c r="G521" s="551" t="s">
        <v>1050</v>
      </c>
      <c r="H521" s="598" t="s">
        <v>1605</v>
      </c>
      <c r="I521" s="94" t="s">
        <v>12</v>
      </c>
      <c r="J521" s="177" t="s">
        <v>1953</v>
      </c>
      <c r="K521" s="625">
        <v>28038500</v>
      </c>
      <c r="L521" s="626" t="s">
        <v>1215</v>
      </c>
      <c r="M521" s="136" t="s">
        <v>252</v>
      </c>
      <c r="N521" s="96" t="s">
        <v>1886</v>
      </c>
    </row>
    <row r="522" spans="2:14" hidden="1" x14ac:dyDescent="0.5">
      <c r="B522" s="90">
        <v>519</v>
      </c>
      <c r="C522" s="551" t="s">
        <v>1216</v>
      </c>
      <c r="D522" s="8" t="s">
        <v>17</v>
      </c>
      <c r="E522" s="8" t="s">
        <v>869</v>
      </c>
      <c r="F522" s="8" t="s">
        <v>869</v>
      </c>
      <c r="G522" s="551" t="s">
        <v>1106</v>
      </c>
      <c r="H522" s="598" t="s">
        <v>1605</v>
      </c>
      <c r="I522" s="94" t="s">
        <v>12</v>
      </c>
      <c r="J522" s="177" t="s">
        <v>1953</v>
      </c>
      <c r="K522" s="625">
        <v>99999239</v>
      </c>
      <c r="L522" s="626" t="s">
        <v>1217</v>
      </c>
      <c r="M522" s="136" t="s">
        <v>252</v>
      </c>
      <c r="N522" s="96" t="s">
        <v>1886</v>
      </c>
    </row>
    <row r="523" spans="2:14" hidden="1" x14ac:dyDescent="0.5">
      <c r="B523" s="90">
        <v>520</v>
      </c>
      <c r="C523" s="551" t="s">
        <v>1218</v>
      </c>
      <c r="D523" s="8" t="s">
        <v>17</v>
      </c>
      <c r="E523" s="8" t="s">
        <v>869</v>
      </c>
      <c r="F523" s="8" t="s">
        <v>869</v>
      </c>
      <c r="G523" s="551" t="s">
        <v>1219</v>
      </c>
      <c r="H523" s="598" t="s">
        <v>1605</v>
      </c>
      <c r="I523" s="94" t="s">
        <v>12</v>
      </c>
      <c r="J523" s="177" t="s">
        <v>1953</v>
      </c>
      <c r="K523" s="625">
        <v>99510239</v>
      </c>
      <c r="L523" s="626"/>
      <c r="M523" s="136" t="s">
        <v>252</v>
      </c>
      <c r="N523" s="96" t="s">
        <v>1886</v>
      </c>
    </row>
    <row r="524" spans="2:14" ht="40.5" hidden="1" x14ac:dyDescent="0.5">
      <c r="B524" s="90">
        <v>521</v>
      </c>
      <c r="C524" s="551" t="s">
        <v>898</v>
      </c>
      <c r="D524" s="8" t="s">
        <v>17</v>
      </c>
      <c r="E524" s="8" t="s">
        <v>869</v>
      </c>
      <c r="F524" s="8" t="s">
        <v>869</v>
      </c>
      <c r="G524" s="550" t="s">
        <v>1220</v>
      </c>
      <c r="H524" s="598" t="s">
        <v>1600</v>
      </c>
      <c r="I524" s="94" t="s">
        <v>39</v>
      </c>
      <c r="J524" s="177" t="s">
        <v>1953</v>
      </c>
      <c r="K524" s="625">
        <v>56014447</v>
      </c>
      <c r="L524" s="626" t="s">
        <v>1221</v>
      </c>
      <c r="M524" s="136" t="s">
        <v>252</v>
      </c>
      <c r="N524" s="96" t="s">
        <v>1886</v>
      </c>
    </row>
    <row r="525" spans="2:14" ht="40.5" hidden="1" x14ac:dyDescent="0.5">
      <c r="B525" s="90">
        <v>522</v>
      </c>
      <c r="C525" s="551" t="s">
        <v>1222</v>
      </c>
      <c r="D525" s="8" t="s">
        <v>1836</v>
      </c>
      <c r="E525" s="8" t="s">
        <v>869</v>
      </c>
      <c r="F525" s="8" t="s">
        <v>869</v>
      </c>
      <c r="G525" s="550" t="s">
        <v>1223</v>
      </c>
      <c r="H525" s="598" t="s">
        <v>1605</v>
      </c>
      <c r="I525" s="94" t="s">
        <v>39</v>
      </c>
      <c r="J525" s="177" t="s">
        <v>1953</v>
      </c>
      <c r="K525" s="625">
        <v>55955924</v>
      </c>
      <c r="L525" s="626" t="s">
        <v>321</v>
      </c>
      <c r="M525" s="136" t="s">
        <v>252</v>
      </c>
      <c r="N525" s="96" t="s">
        <v>1886</v>
      </c>
    </row>
    <row r="526" spans="2:14" hidden="1" x14ac:dyDescent="0.5">
      <c r="B526" s="90">
        <v>523</v>
      </c>
      <c r="C526" s="551" t="s">
        <v>1224</v>
      </c>
      <c r="D526" s="8" t="s">
        <v>1836</v>
      </c>
      <c r="E526" s="8" t="s">
        <v>869</v>
      </c>
      <c r="F526" s="8" t="s">
        <v>869</v>
      </c>
      <c r="G526" s="550" t="s">
        <v>1117</v>
      </c>
      <c r="H526" s="598" t="s">
        <v>1605</v>
      </c>
      <c r="I526" s="94" t="s">
        <v>39</v>
      </c>
      <c r="J526" s="177" t="s">
        <v>1953</v>
      </c>
      <c r="K526" s="625">
        <v>22393548</v>
      </c>
      <c r="L526" s="626" t="s">
        <v>1225</v>
      </c>
      <c r="M526" s="136" t="s">
        <v>252</v>
      </c>
      <c r="N526" s="96" t="s">
        <v>1886</v>
      </c>
    </row>
    <row r="527" spans="2:14" hidden="1" x14ac:dyDescent="0.5">
      <c r="B527" s="90">
        <v>524</v>
      </c>
      <c r="C527" s="551" t="s">
        <v>1226</v>
      </c>
      <c r="D527" s="8" t="s">
        <v>1836</v>
      </c>
      <c r="E527" s="8" t="s">
        <v>869</v>
      </c>
      <c r="F527" s="8" t="s">
        <v>869</v>
      </c>
      <c r="G527" s="551" t="s">
        <v>1227</v>
      </c>
      <c r="H527" s="598" t="s">
        <v>1600</v>
      </c>
      <c r="I527" s="507" t="s">
        <v>905</v>
      </c>
      <c r="J527" s="177" t="s">
        <v>1953</v>
      </c>
      <c r="K527" s="625">
        <v>22211044</v>
      </c>
      <c r="L527" s="626" t="s">
        <v>1228</v>
      </c>
      <c r="M527" s="136" t="s">
        <v>252</v>
      </c>
      <c r="N527" s="96" t="s">
        <v>1886</v>
      </c>
    </row>
    <row r="528" spans="2:14" hidden="1" x14ac:dyDescent="0.5">
      <c r="B528" s="90">
        <v>525</v>
      </c>
      <c r="C528" s="551" t="s">
        <v>1229</v>
      </c>
      <c r="D528" s="8" t="s">
        <v>1836</v>
      </c>
      <c r="E528" s="8" t="s">
        <v>869</v>
      </c>
      <c r="F528" s="8" t="s">
        <v>869</v>
      </c>
      <c r="G528" s="551" t="s">
        <v>1230</v>
      </c>
      <c r="H528" s="598" t="s">
        <v>1605</v>
      </c>
      <c r="I528" s="507" t="s">
        <v>905</v>
      </c>
      <c r="J528" s="177" t="s">
        <v>1953</v>
      </c>
      <c r="K528" s="625">
        <v>22033293</v>
      </c>
      <c r="L528" s="626"/>
      <c r="M528" s="136" t="s">
        <v>252</v>
      </c>
      <c r="N528" s="96" t="s">
        <v>1886</v>
      </c>
    </row>
    <row r="529" spans="2:14" hidden="1" x14ac:dyDescent="0.5">
      <c r="B529" s="90">
        <v>526</v>
      </c>
      <c r="C529" s="126" t="s">
        <v>481</v>
      </c>
      <c r="D529" s="8" t="s">
        <v>1836</v>
      </c>
      <c r="E529" s="8" t="s">
        <v>869</v>
      </c>
      <c r="F529" s="8" t="s">
        <v>869</v>
      </c>
      <c r="G529" s="550" t="s">
        <v>493</v>
      </c>
      <c r="H529" s="598" t="s">
        <v>1605</v>
      </c>
      <c r="I529" s="260" t="s">
        <v>88</v>
      </c>
      <c r="J529" s="177" t="s">
        <v>1953</v>
      </c>
      <c r="K529" s="625">
        <v>54299848</v>
      </c>
      <c r="L529" s="626"/>
      <c r="M529" s="136" t="s">
        <v>252</v>
      </c>
      <c r="N529" s="96" t="s">
        <v>1886</v>
      </c>
    </row>
    <row r="530" spans="2:14" hidden="1" x14ac:dyDescent="0.5">
      <c r="B530" s="90">
        <v>527</v>
      </c>
      <c r="C530" s="126" t="s">
        <v>439</v>
      </c>
      <c r="D530" s="8" t="s">
        <v>17</v>
      </c>
      <c r="E530" s="8" t="s">
        <v>869</v>
      </c>
      <c r="F530" s="8" t="s">
        <v>869</v>
      </c>
      <c r="G530" s="550" t="s">
        <v>1231</v>
      </c>
      <c r="H530" s="598" t="s">
        <v>1600</v>
      </c>
      <c r="I530" s="260" t="s">
        <v>88</v>
      </c>
      <c r="J530" s="177" t="s">
        <v>1953</v>
      </c>
      <c r="K530" s="625">
        <v>305219010</v>
      </c>
      <c r="L530" s="626" t="s">
        <v>1232</v>
      </c>
      <c r="M530" s="136" t="s">
        <v>252</v>
      </c>
      <c r="N530" s="96" t="s">
        <v>1886</v>
      </c>
    </row>
    <row r="531" spans="2:14" hidden="1" x14ac:dyDescent="0.5">
      <c r="B531" s="90">
        <v>528</v>
      </c>
      <c r="C531" s="126" t="s">
        <v>461</v>
      </c>
      <c r="D531" s="8" t="s">
        <v>17</v>
      </c>
      <c r="E531" s="8" t="s">
        <v>869</v>
      </c>
      <c r="F531" s="8" t="s">
        <v>869</v>
      </c>
      <c r="G531" s="550" t="s">
        <v>967</v>
      </c>
      <c r="H531" s="598" t="s">
        <v>1605</v>
      </c>
      <c r="I531" s="260" t="s">
        <v>88</v>
      </c>
      <c r="J531" s="177" t="s">
        <v>1953</v>
      </c>
      <c r="K531" s="625">
        <v>95797508</v>
      </c>
      <c r="L531" s="626" t="s">
        <v>1233</v>
      </c>
      <c r="M531" s="136" t="s">
        <v>252</v>
      </c>
      <c r="N531" s="96" t="s">
        <v>1886</v>
      </c>
    </row>
    <row r="532" spans="2:14" hidden="1" x14ac:dyDescent="0.5">
      <c r="B532" s="90">
        <v>529</v>
      </c>
      <c r="C532" s="551" t="s">
        <v>1226</v>
      </c>
      <c r="D532" s="8" t="s">
        <v>1836</v>
      </c>
      <c r="E532" s="8" t="s">
        <v>869</v>
      </c>
      <c r="F532" s="8" t="s">
        <v>869</v>
      </c>
      <c r="G532" s="551" t="s">
        <v>1227</v>
      </c>
      <c r="H532" s="598" t="s">
        <v>1600</v>
      </c>
      <c r="I532" s="507" t="s">
        <v>905</v>
      </c>
      <c r="J532" s="177" t="s">
        <v>1953</v>
      </c>
      <c r="K532" s="625">
        <v>22211044</v>
      </c>
      <c r="L532" s="626" t="s">
        <v>1228</v>
      </c>
      <c r="M532" s="136" t="s">
        <v>252</v>
      </c>
      <c r="N532" s="96" t="s">
        <v>1886</v>
      </c>
    </row>
    <row r="533" spans="2:14" hidden="1" x14ac:dyDescent="0.5">
      <c r="B533" s="90">
        <v>530</v>
      </c>
      <c r="C533" s="551" t="s">
        <v>1229</v>
      </c>
      <c r="D533" s="8" t="s">
        <v>1836</v>
      </c>
      <c r="E533" s="8" t="s">
        <v>869</v>
      </c>
      <c r="F533" s="8" t="s">
        <v>869</v>
      </c>
      <c r="G533" s="551" t="s">
        <v>1230</v>
      </c>
      <c r="H533" s="598" t="s">
        <v>1605</v>
      </c>
      <c r="I533" s="507" t="s">
        <v>905</v>
      </c>
      <c r="J533" s="177" t="s">
        <v>1953</v>
      </c>
      <c r="K533" s="625">
        <v>22033293</v>
      </c>
      <c r="L533" s="626"/>
      <c r="M533" s="136" t="s">
        <v>252</v>
      </c>
      <c r="N533" s="96" t="s">
        <v>1886</v>
      </c>
    </row>
    <row r="534" spans="2:14" hidden="1" x14ac:dyDescent="0.5">
      <c r="B534" s="90">
        <v>531</v>
      </c>
      <c r="C534" s="126" t="s">
        <v>481</v>
      </c>
      <c r="D534" s="8" t="s">
        <v>1836</v>
      </c>
      <c r="E534" s="8" t="s">
        <v>869</v>
      </c>
      <c r="F534" s="8" t="s">
        <v>869</v>
      </c>
      <c r="G534" s="550" t="s">
        <v>493</v>
      </c>
      <c r="H534" s="598" t="s">
        <v>1605</v>
      </c>
      <c r="I534" s="260" t="s">
        <v>88</v>
      </c>
      <c r="J534" s="177" t="s">
        <v>1953</v>
      </c>
      <c r="K534" s="625">
        <v>54299848</v>
      </c>
      <c r="L534" s="626"/>
      <c r="M534" s="136" t="s">
        <v>252</v>
      </c>
      <c r="N534" s="96" t="s">
        <v>1886</v>
      </c>
    </row>
    <row r="535" spans="2:14" hidden="1" x14ac:dyDescent="0.5">
      <c r="B535" s="90">
        <v>532</v>
      </c>
      <c r="C535" s="126" t="s">
        <v>439</v>
      </c>
      <c r="D535" s="8" t="s">
        <v>17</v>
      </c>
      <c r="E535" s="8" t="s">
        <v>869</v>
      </c>
      <c r="F535" s="8" t="s">
        <v>869</v>
      </c>
      <c r="G535" s="550" t="s">
        <v>1231</v>
      </c>
      <c r="H535" s="598" t="s">
        <v>1600</v>
      </c>
      <c r="I535" s="260" t="s">
        <v>88</v>
      </c>
      <c r="J535" s="177" t="s">
        <v>1953</v>
      </c>
      <c r="K535" s="625">
        <v>305219010</v>
      </c>
      <c r="L535" s="626" t="s">
        <v>1232</v>
      </c>
      <c r="M535" s="136" t="s">
        <v>252</v>
      </c>
      <c r="N535" s="96" t="s">
        <v>1886</v>
      </c>
    </row>
    <row r="536" spans="2:14" hidden="1" x14ac:dyDescent="0.5">
      <c r="B536" s="90">
        <v>533</v>
      </c>
      <c r="C536" s="126" t="s">
        <v>461</v>
      </c>
      <c r="D536" s="8" t="s">
        <v>17</v>
      </c>
      <c r="E536" s="8" t="s">
        <v>869</v>
      </c>
      <c r="F536" s="8" t="s">
        <v>869</v>
      </c>
      <c r="G536" s="550" t="s">
        <v>967</v>
      </c>
      <c r="H536" s="598" t="s">
        <v>1605</v>
      </c>
      <c r="I536" s="260" t="s">
        <v>88</v>
      </c>
      <c r="J536" s="177" t="s">
        <v>1953</v>
      </c>
      <c r="K536" s="625">
        <v>95797508</v>
      </c>
      <c r="L536" s="626" t="s">
        <v>1233</v>
      </c>
      <c r="M536" s="95" t="s">
        <v>252</v>
      </c>
      <c r="N536" s="96" t="s">
        <v>1886</v>
      </c>
    </row>
    <row r="537" spans="2:14" s="47" customFormat="1" ht="21.75" hidden="1" customHeight="1" x14ac:dyDescent="0.5">
      <c r="B537" s="90">
        <v>534</v>
      </c>
      <c r="C537" s="108" t="s">
        <v>1236</v>
      </c>
      <c r="D537" s="8" t="s">
        <v>1836</v>
      </c>
      <c r="E537" s="109" t="s">
        <v>869</v>
      </c>
      <c r="F537" s="109" t="s">
        <v>869</v>
      </c>
      <c r="G537" s="549" t="s">
        <v>1237</v>
      </c>
      <c r="H537" s="610" t="s">
        <v>1600</v>
      </c>
      <c r="I537" s="50" t="s">
        <v>159</v>
      </c>
      <c r="J537" s="177" t="s">
        <v>1953</v>
      </c>
      <c r="K537" s="508">
        <v>57559555</v>
      </c>
      <c r="L537" s="629"/>
      <c r="M537" s="49" t="s">
        <v>264</v>
      </c>
      <c r="N537" s="80" t="s">
        <v>1235</v>
      </c>
    </row>
    <row r="538" spans="2:14" ht="21.75" hidden="1" customHeight="1" x14ac:dyDescent="0.5">
      <c r="B538" s="90">
        <v>535</v>
      </c>
      <c r="C538" s="551" t="s">
        <v>1238</v>
      </c>
      <c r="D538" s="8" t="s">
        <v>17</v>
      </c>
      <c r="E538" s="8" t="s">
        <v>869</v>
      </c>
      <c r="F538" s="8" t="s">
        <v>869</v>
      </c>
      <c r="G538" s="550" t="s">
        <v>812</v>
      </c>
      <c r="H538" s="598" t="s">
        <v>1600</v>
      </c>
      <c r="I538" s="94" t="s">
        <v>159</v>
      </c>
      <c r="J538" s="177" t="s">
        <v>1953</v>
      </c>
      <c r="K538" s="630">
        <v>22419824</v>
      </c>
      <c r="L538" s="631" t="s">
        <v>1239</v>
      </c>
      <c r="M538" s="95" t="s">
        <v>264</v>
      </c>
      <c r="N538" s="96" t="s">
        <v>1235</v>
      </c>
    </row>
    <row r="539" spans="2:14" ht="21.75" hidden="1" customHeight="1" x14ac:dyDescent="0.5">
      <c r="B539" s="90">
        <v>536</v>
      </c>
      <c r="C539" s="551" t="s">
        <v>1240</v>
      </c>
      <c r="D539" s="8" t="s">
        <v>17</v>
      </c>
      <c r="E539" s="8" t="s">
        <v>869</v>
      </c>
      <c r="F539" s="8" t="s">
        <v>869</v>
      </c>
      <c r="G539" s="550" t="s">
        <v>1241</v>
      </c>
      <c r="H539" s="598" t="s">
        <v>1600</v>
      </c>
      <c r="I539" s="94" t="s">
        <v>159</v>
      </c>
      <c r="J539" s="177" t="s">
        <v>1953</v>
      </c>
      <c r="K539" s="94">
        <v>309362826</v>
      </c>
      <c r="L539" s="631" t="s">
        <v>1242</v>
      </c>
      <c r="M539" s="95" t="s">
        <v>264</v>
      </c>
      <c r="N539" s="96" t="s">
        <v>1235</v>
      </c>
    </row>
    <row r="540" spans="2:14" ht="21.75" hidden="1" customHeight="1" x14ac:dyDescent="0.5">
      <c r="B540" s="90">
        <v>537</v>
      </c>
      <c r="C540" s="551" t="s">
        <v>843</v>
      </c>
      <c r="D540" s="8" t="s">
        <v>17</v>
      </c>
      <c r="E540" s="8" t="s">
        <v>869</v>
      </c>
      <c r="F540" s="8" t="s">
        <v>869</v>
      </c>
      <c r="G540" s="550" t="s">
        <v>1243</v>
      </c>
      <c r="H540" s="598" t="s">
        <v>1600</v>
      </c>
      <c r="I540" s="94" t="s">
        <v>140</v>
      </c>
      <c r="J540" s="177" t="s">
        <v>1953</v>
      </c>
      <c r="K540" s="630">
        <v>55998554</v>
      </c>
      <c r="L540" s="631" t="s">
        <v>1244</v>
      </c>
      <c r="M540" s="95" t="s">
        <v>264</v>
      </c>
      <c r="N540" s="96" t="s">
        <v>1235</v>
      </c>
    </row>
    <row r="541" spans="2:14" ht="21.75" hidden="1" customHeight="1" x14ac:dyDescent="0.5">
      <c r="B541" s="90">
        <v>538</v>
      </c>
      <c r="C541" s="551" t="s">
        <v>1245</v>
      </c>
      <c r="D541" s="8" t="s">
        <v>17</v>
      </c>
      <c r="E541" s="8" t="s">
        <v>869</v>
      </c>
      <c r="F541" s="8" t="s">
        <v>869</v>
      </c>
      <c r="G541" s="550" t="s">
        <v>953</v>
      </c>
      <c r="H541" s="598" t="s">
        <v>1600</v>
      </c>
      <c r="I541" s="94" t="s">
        <v>140</v>
      </c>
      <c r="J541" s="177" t="s">
        <v>1953</v>
      </c>
      <c r="K541" s="630">
        <v>52378796</v>
      </c>
      <c r="L541" s="631" t="s">
        <v>1246</v>
      </c>
      <c r="M541" s="95" t="s">
        <v>264</v>
      </c>
      <c r="N541" s="96" t="s">
        <v>1235</v>
      </c>
    </row>
    <row r="542" spans="2:14" ht="21.75" hidden="1" customHeight="1" x14ac:dyDescent="0.5">
      <c r="B542" s="90">
        <v>539</v>
      </c>
      <c r="C542" s="551" t="s">
        <v>1247</v>
      </c>
      <c r="D542" s="8" t="s">
        <v>17</v>
      </c>
      <c r="E542" s="8" t="s">
        <v>869</v>
      </c>
      <c r="F542" s="8" t="s">
        <v>869</v>
      </c>
      <c r="G542" s="550" t="s">
        <v>1136</v>
      </c>
      <c r="H542" s="598" t="s">
        <v>1600</v>
      </c>
      <c r="I542" s="94" t="s">
        <v>140</v>
      </c>
      <c r="J542" s="177" t="s">
        <v>1953</v>
      </c>
      <c r="K542" s="632">
        <v>55641366</v>
      </c>
      <c r="L542" s="631"/>
      <c r="M542" s="95" t="s">
        <v>264</v>
      </c>
      <c r="N542" s="96" t="s">
        <v>1235</v>
      </c>
    </row>
    <row r="543" spans="2:14" ht="21.75" hidden="1" customHeight="1" x14ac:dyDescent="0.5">
      <c r="B543" s="90">
        <v>540</v>
      </c>
      <c r="C543" s="551" t="s">
        <v>584</v>
      </c>
      <c r="D543" s="8" t="s">
        <v>17</v>
      </c>
      <c r="E543" s="8" t="s">
        <v>869</v>
      </c>
      <c r="F543" s="8" t="s">
        <v>869</v>
      </c>
      <c r="G543" s="550" t="s">
        <v>1248</v>
      </c>
      <c r="H543" s="598" t="s">
        <v>1600</v>
      </c>
      <c r="I543" s="430" t="s">
        <v>120</v>
      </c>
      <c r="J543" s="177" t="s">
        <v>1953</v>
      </c>
      <c r="K543" s="630">
        <v>51639051</v>
      </c>
      <c r="L543" s="631" t="s">
        <v>1249</v>
      </c>
      <c r="M543" s="95" t="s">
        <v>264</v>
      </c>
      <c r="N543" s="96" t="s">
        <v>1235</v>
      </c>
    </row>
    <row r="544" spans="2:14" ht="21.75" hidden="1" customHeight="1" x14ac:dyDescent="0.5">
      <c r="B544" s="90">
        <v>541</v>
      </c>
      <c r="C544" s="551" t="s">
        <v>1250</v>
      </c>
      <c r="D544" s="8" t="s">
        <v>17</v>
      </c>
      <c r="E544" s="8" t="s">
        <v>869</v>
      </c>
      <c r="F544" s="8" t="s">
        <v>869</v>
      </c>
      <c r="G544" s="550" t="s">
        <v>1251</v>
      </c>
      <c r="H544" s="598" t="s">
        <v>1605</v>
      </c>
      <c r="I544" s="430" t="s">
        <v>120</v>
      </c>
      <c r="J544" s="177" t="s">
        <v>1953</v>
      </c>
      <c r="K544" s="630">
        <v>56546381</v>
      </c>
      <c r="L544" s="631" t="s">
        <v>1252</v>
      </c>
      <c r="M544" s="95" t="s">
        <v>264</v>
      </c>
      <c r="N544" s="96" t="s">
        <v>1235</v>
      </c>
    </row>
    <row r="545" spans="2:14" ht="24.95" hidden="1" customHeight="1" x14ac:dyDescent="0.5">
      <c r="B545" s="90">
        <v>542</v>
      </c>
      <c r="C545" s="551" t="s">
        <v>1253</v>
      </c>
      <c r="D545" s="8" t="s">
        <v>1836</v>
      </c>
      <c r="E545" s="8" t="s">
        <v>869</v>
      </c>
      <c r="F545" s="8" t="s">
        <v>869</v>
      </c>
      <c r="G545" s="550" t="s">
        <v>1209</v>
      </c>
      <c r="H545" s="598" t="s">
        <v>1605</v>
      </c>
      <c r="I545" s="430" t="s">
        <v>120</v>
      </c>
      <c r="J545" s="177" t="s">
        <v>1953</v>
      </c>
      <c r="K545" s="630">
        <v>98661675</v>
      </c>
      <c r="L545" s="631" t="s">
        <v>618</v>
      </c>
      <c r="M545" s="95" t="s">
        <v>264</v>
      </c>
      <c r="N545" s="96" t="s">
        <v>1235</v>
      </c>
    </row>
    <row r="546" spans="2:14" ht="24" hidden="1" customHeight="1" x14ac:dyDescent="0.5">
      <c r="B546" s="90">
        <v>543</v>
      </c>
      <c r="C546" s="551" t="s">
        <v>1254</v>
      </c>
      <c r="D546" s="8" t="s">
        <v>1836</v>
      </c>
      <c r="E546" s="8" t="s">
        <v>869</v>
      </c>
      <c r="F546" s="8" t="s">
        <v>869</v>
      </c>
      <c r="G546" s="550" t="s">
        <v>1095</v>
      </c>
      <c r="H546" s="598" t="s">
        <v>1605</v>
      </c>
      <c r="I546" s="260" t="s">
        <v>102</v>
      </c>
      <c r="J546" s="177" t="s">
        <v>1953</v>
      </c>
      <c r="K546" s="630">
        <v>55547210</v>
      </c>
      <c r="L546" s="631"/>
      <c r="M546" s="95" t="s">
        <v>264</v>
      </c>
      <c r="N546" s="96" t="s">
        <v>1235</v>
      </c>
    </row>
    <row r="547" spans="2:14" ht="29.1" hidden="1" customHeight="1" x14ac:dyDescent="0.5">
      <c r="B547" s="90">
        <v>544</v>
      </c>
      <c r="C547" s="551" t="s">
        <v>997</v>
      </c>
      <c r="D547" s="8" t="s">
        <v>1836</v>
      </c>
      <c r="E547" s="8" t="s">
        <v>869</v>
      </c>
      <c r="F547" s="8" t="s">
        <v>869</v>
      </c>
      <c r="G547" s="550" t="s">
        <v>384</v>
      </c>
      <c r="H547" s="598" t="s">
        <v>1605</v>
      </c>
      <c r="I547" s="260" t="s">
        <v>102</v>
      </c>
      <c r="J547" s="177" t="s">
        <v>1953</v>
      </c>
      <c r="K547" s="94">
        <v>52825933</v>
      </c>
      <c r="L547" s="631" t="s">
        <v>1255</v>
      </c>
      <c r="M547" s="95" t="s">
        <v>264</v>
      </c>
      <c r="N547" s="96" t="s">
        <v>1235</v>
      </c>
    </row>
    <row r="548" spans="2:14" ht="27.95" hidden="1" customHeight="1" x14ac:dyDescent="0.5">
      <c r="B548" s="90">
        <v>545</v>
      </c>
      <c r="C548" s="551" t="s">
        <v>1256</v>
      </c>
      <c r="D548" s="8" t="s">
        <v>1836</v>
      </c>
      <c r="E548" s="8" t="s">
        <v>869</v>
      </c>
      <c r="F548" s="8" t="s">
        <v>869</v>
      </c>
      <c r="G548" s="550" t="s">
        <v>1257</v>
      </c>
      <c r="H548" s="598" t="s">
        <v>1605</v>
      </c>
      <c r="I548" s="260" t="s">
        <v>102</v>
      </c>
      <c r="J548" s="177" t="s">
        <v>1953</v>
      </c>
      <c r="K548" s="630">
        <v>22412211</v>
      </c>
      <c r="L548" s="631" t="s">
        <v>1258</v>
      </c>
      <c r="M548" s="95" t="s">
        <v>264</v>
      </c>
      <c r="N548" s="96" t="s">
        <v>1235</v>
      </c>
    </row>
    <row r="549" spans="2:14" ht="21.75" hidden="1" customHeight="1" x14ac:dyDescent="0.5">
      <c r="B549" s="90">
        <v>546</v>
      </c>
      <c r="C549" s="551" t="s">
        <v>1259</v>
      </c>
      <c r="D549" s="8" t="s">
        <v>17</v>
      </c>
      <c r="E549" s="8" t="s">
        <v>869</v>
      </c>
      <c r="F549" s="8" t="s">
        <v>869</v>
      </c>
      <c r="G549" s="551" t="s">
        <v>1044</v>
      </c>
      <c r="H549" s="598" t="s">
        <v>1605</v>
      </c>
      <c r="I549" s="94" t="s">
        <v>12</v>
      </c>
      <c r="J549" s="177" t="s">
        <v>1953</v>
      </c>
      <c r="K549" s="630">
        <v>99800045</v>
      </c>
      <c r="L549" s="631"/>
      <c r="M549" s="95" t="s">
        <v>264</v>
      </c>
      <c r="N549" s="96" t="s">
        <v>1235</v>
      </c>
    </row>
    <row r="550" spans="2:14" ht="21.75" hidden="1" customHeight="1" x14ac:dyDescent="0.5">
      <c r="B550" s="90">
        <v>547</v>
      </c>
      <c r="C550" s="551" t="s">
        <v>1260</v>
      </c>
      <c r="D550" s="8" t="s">
        <v>17</v>
      </c>
      <c r="E550" s="8" t="s">
        <v>869</v>
      </c>
      <c r="F550" s="8" t="s">
        <v>869</v>
      </c>
      <c r="G550" s="551" t="s">
        <v>1050</v>
      </c>
      <c r="H550" s="598" t="s">
        <v>1605</v>
      </c>
      <c r="I550" s="94" t="s">
        <v>12</v>
      </c>
      <c r="J550" s="177" t="s">
        <v>1953</v>
      </c>
      <c r="K550" s="630">
        <v>54766689</v>
      </c>
      <c r="L550" s="631" t="s">
        <v>1261</v>
      </c>
      <c r="M550" s="95" t="s">
        <v>264</v>
      </c>
      <c r="N550" s="96" t="s">
        <v>1235</v>
      </c>
    </row>
    <row r="551" spans="2:14" ht="21.75" hidden="1" customHeight="1" x14ac:dyDescent="0.5">
      <c r="B551" s="90">
        <v>548</v>
      </c>
      <c r="C551" s="551" t="s">
        <v>1262</v>
      </c>
      <c r="D551" s="8" t="s">
        <v>1836</v>
      </c>
      <c r="E551" s="8" t="s">
        <v>869</v>
      </c>
      <c r="F551" s="8" t="s">
        <v>869</v>
      </c>
      <c r="G551" s="551" t="s">
        <v>1082</v>
      </c>
      <c r="H551" s="598" t="s">
        <v>1605</v>
      </c>
      <c r="I551" s="94" t="s">
        <v>12</v>
      </c>
      <c r="J551" s="177" t="s">
        <v>1953</v>
      </c>
      <c r="K551" s="630">
        <v>555560954</v>
      </c>
      <c r="L551" s="631"/>
      <c r="M551" s="95" t="s">
        <v>264</v>
      </c>
      <c r="N551" s="96" t="s">
        <v>1235</v>
      </c>
    </row>
    <row r="552" spans="2:14" ht="21.75" hidden="1" customHeight="1" x14ac:dyDescent="0.5">
      <c r="B552" s="90">
        <v>549</v>
      </c>
      <c r="C552" s="551" t="s">
        <v>1263</v>
      </c>
      <c r="D552" s="8" t="s">
        <v>1836</v>
      </c>
      <c r="E552" s="8" t="s">
        <v>869</v>
      </c>
      <c r="F552" s="8" t="s">
        <v>869</v>
      </c>
      <c r="G552" s="551" t="s">
        <v>1044</v>
      </c>
      <c r="H552" s="598" t="s">
        <v>1605</v>
      </c>
      <c r="I552" s="94" t="s">
        <v>12</v>
      </c>
      <c r="J552" s="177" t="s">
        <v>1953</v>
      </c>
      <c r="K552" s="630">
        <v>23333865</v>
      </c>
      <c r="L552" s="631"/>
      <c r="M552" s="95" t="s">
        <v>264</v>
      </c>
      <c r="N552" s="96" t="s">
        <v>1235</v>
      </c>
    </row>
    <row r="553" spans="2:14" ht="21.75" hidden="1" customHeight="1" x14ac:dyDescent="0.5">
      <c r="B553" s="90">
        <v>550</v>
      </c>
      <c r="C553" s="551" t="s">
        <v>1264</v>
      </c>
      <c r="D553" s="8" t="s">
        <v>1836</v>
      </c>
      <c r="E553" s="8" t="s">
        <v>869</v>
      </c>
      <c r="F553" s="8" t="s">
        <v>869</v>
      </c>
      <c r="G553" s="551" t="s">
        <v>1265</v>
      </c>
      <c r="H553" s="598" t="s">
        <v>1605</v>
      </c>
      <c r="I553" s="94" t="s">
        <v>39</v>
      </c>
      <c r="J553" s="177" t="s">
        <v>1953</v>
      </c>
      <c r="K553" s="630">
        <v>59977883</v>
      </c>
      <c r="L553" s="631"/>
      <c r="M553" s="95" t="s">
        <v>264</v>
      </c>
      <c r="N553" s="96" t="s">
        <v>1235</v>
      </c>
    </row>
    <row r="554" spans="2:14" ht="21.75" hidden="1" customHeight="1" x14ac:dyDescent="0.5">
      <c r="B554" s="90">
        <v>551</v>
      </c>
      <c r="C554" s="516" t="s">
        <v>1266</v>
      </c>
      <c r="D554" s="8" t="s">
        <v>1836</v>
      </c>
      <c r="E554" s="8" t="s">
        <v>867</v>
      </c>
      <c r="F554" s="8" t="s">
        <v>211</v>
      </c>
      <c r="G554" s="551" t="s">
        <v>1267</v>
      </c>
      <c r="H554" s="598" t="s">
        <v>1605</v>
      </c>
      <c r="I554" s="94" t="s">
        <v>39</v>
      </c>
      <c r="J554" s="177" t="s">
        <v>1953</v>
      </c>
      <c r="K554" s="630">
        <v>28037128</v>
      </c>
      <c r="L554" s="631" t="s">
        <v>1268</v>
      </c>
      <c r="M554" s="95" t="s">
        <v>264</v>
      </c>
      <c r="N554" s="96" t="s">
        <v>1235</v>
      </c>
    </row>
    <row r="555" spans="2:14" ht="21.75" hidden="1" customHeight="1" x14ac:dyDescent="0.5">
      <c r="B555" s="90">
        <v>552</v>
      </c>
      <c r="C555" s="551" t="s">
        <v>1269</v>
      </c>
      <c r="D555" s="8" t="s">
        <v>17</v>
      </c>
      <c r="E555" s="303" t="s">
        <v>1270</v>
      </c>
      <c r="F555" s="8" t="s">
        <v>211</v>
      </c>
      <c r="G555" s="551" t="s">
        <v>1271</v>
      </c>
      <c r="H555" s="598" t="s">
        <v>1605</v>
      </c>
      <c r="I555" s="94" t="s">
        <v>39</v>
      </c>
      <c r="J555" s="177" t="s">
        <v>1953</v>
      </c>
      <c r="K555" s="630">
        <v>54113449</v>
      </c>
      <c r="L555" s="631" t="s">
        <v>1272</v>
      </c>
      <c r="M555" s="95" t="s">
        <v>264</v>
      </c>
      <c r="N555" s="96" t="s">
        <v>1235</v>
      </c>
    </row>
    <row r="556" spans="2:14" ht="21.75" hidden="1" customHeight="1" x14ac:dyDescent="0.5">
      <c r="B556" s="90">
        <v>553</v>
      </c>
      <c r="C556" s="551" t="s">
        <v>1273</v>
      </c>
      <c r="D556" s="8" t="s">
        <v>17</v>
      </c>
      <c r="E556" s="8" t="s">
        <v>869</v>
      </c>
      <c r="F556" s="8" t="s">
        <v>869</v>
      </c>
      <c r="G556" s="551" t="s">
        <v>1267</v>
      </c>
      <c r="H556" s="598" t="s">
        <v>1605</v>
      </c>
      <c r="I556" s="94" t="s">
        <v>39</v>
      </c>
      <c r="J556" s="177" t="s">
        <v>1953</v>
      </c>
      <c r="K556" s="630">
        <v>22219236</v>
      </c>
      <c r="L556" s="631" t="s">
        <v>1274</v>
      </c>
      <c r="M556" s="95" t="s">
        <v>264</v>
      </c>
      <c r="N556" s="96" t="s">
        <v>1235</v>
      </c>
    </row>
    <row r="557" spans="2:14" ht="21.75" hidden="1" customHeight="1" x14ac:dyDescent="0.5">
      <c r="B557" s="90">
        <v>554</v>
      </c>
      <c r="C557" s="551" t="s">
        <v>1275</v>
      </c>
      <c r="D557" s="8" t="s">
        <v>17</v>
      </c>
      <c r="E557" s="8" t="s">
        <v>869</v>
      </c>
      <c r="F557" s="8" t="s">
        <v>869</v>
      </c>
      <c r="G557" s="633" t="s">
        <v>1276</v>
      </c>
      <c r="H557" s="598" t="s">
        <v>1605</v>
      </c>
      <c r="I557" s="507" t="s">
        <v>905</v>
      </c>
      <c r="J557" s="177" t="s">
        <v>1953</v>
      </c>
      <c r="K557" s="630">
        <v>55775766</v>
      </c>
      <c r="L557" s="631"/>
      <c r="M557" s="95" t="s">
        <v>264</v>
      </c>
      <c r="N557" s="96" t="s">
        <v>1235</v>
      </c>
    </row>
    <row r="558" spans="2:14" ht="21.75" hidden="1" customHeight="1" x14ac:dyDescent="0.5">
      <c r="B558" s="90">
        <v>555</v>
      </c>
      <c r="C558" s="551" t="s">
        <v>1277</v>
      </c>
      <c r="D558" s="8" t="s">
        <v>1836</v>
      </c>
      <c r="E558" s="8" t="s">
        <v>869</v>
      </c>
      <c r="F558" s="8" t="s">
        <v>869</v>
      </c>
      <c r="G558" s="516" t="s">
        <v>1278</v>
      </c>
      <c r="H558" s="598" t="s">
        <v>1605</v>
      </c>
      <c r="I558" s="507" t="s">
        <v>905</v>
      </c>
      <c r="J558" s="177" t="s">
        <v>1953</v>
      </c>
      <c r="K558" s="630">
        <v>54563836</v>
      </c>
      <c r="L558" s="631"/>
      <c r="M558" s="95" t="s">
        <v>264</v>
      </c>
      <c r="N558" s="96" t="s">
        <v>1235</v>
      </c>
    </row>
    <row r="559" spans="2:14" ht="21.75" hidden="1" customHeight="1" x14ac:dyDescent="0.5">
      <c r="B559" s="90">
        <v>556</v>
      </c>
      <c r="C559" s="551" t="s">
        <v>1279</v>
      </c>
      <c r="D559" s="8" t="s">
        <v>1836</v>
      </c>
      <c r="E559" s="8" t="s">
        <v>869</v>
      </c>
      <c r="F559" s="8" t="s">
        <v>869</v>
      </c>
      <c r="G559" s="551" t="s">
        <v>384</v>
      </c>
      <c r="H559" s="598" t="s">
        <v>1605</v>
      </c>
      <c r="I559" s="507" t="s">
        <v>905</v>
      </c>
      <c r="J559" s="177" t="s">
        <v>1953</v>
      </c>
      <c r="K559" s="630">
        <v>55090682</v>
      </c>
      <c r="L559" s="631"/>
      <c r="M559" s="95" t="s">
        <v>264</v>
      </c>
      <c r="N559" s="96" t="s">
        <v>1235</v>
      </c>
    </row>
    <row r="560" spans="2:14" ht="21.75" hidden="1" customHeight="1" x14ac:dyDescent="0.5">
      <c r="B560" s="90">
        <v>557</v>
      </c>
      <c r="C560" s="551" t="s">
        <v>1280</v>
      </c>
      <c r="D560" s="8" t="s">
        <v>1836</v>
      </c>
      <c r="E560" s="8" t="s">
        <v>869</v>
      </c>
      <c r="F560" s="8" t="s">
        <v>869</v>
      </c>
      <c r="G560" s="551" t="s">
        <v>384</v>
      </c>
      <c r="H560" s="598" t="s">
        <v>1605</v>
      </c>
      <c r="I560" s="507" t="s">
        <v>905</v>
      </c>
      <c r="J560" s="177" t="s">
        <v>1953</v>
      </c>
      <c r="K560" s="630">
        <v>99782498</v>
      </c>
      <c r="L560" s="631" t="s">
        <v>1281</v>
      </c>
      <c r="M560" s="95" t="s">
        <v>264</v>
      </c>
      <c r="N560" s="96" t="s">
        <v>1235</v>
      </c>
    </row>
    <row r="561" spans="2:15" ht="21.75" hidden="1" customHeight="1" x14ac:dyDescent="0.5">
      <c r="B561" s="90">
        <v>558</v>
      </c>
      <c r="C561" s="551" t="s">
        <v>1015</v>
      </c>
      <c r="D561" s="8" t="s">
        <v>17</v>
      </c>
      <c r="E561" s="8" t="s">
        <v>869</v>
      </c>
      <c r="F561" s="8" t="s">
        <v>869</v>
      </c>
      <c r="G561" s="552" t="s">
        <v>1267</v>
      </c>
      <c r="H561" s="598" t="s">
        <v>1605</v>
      </c>
      <c r="I561" s="507" t="s">
        <v>905</v>
      </c>
      <c r="J561" s="177" t="s">
        <v>1953</v>
      </c>
      <c r="K561" s="630">
        <v>98966668</v>
      </c>
      <c r="L561" s="631" t="s">
        <v>1282</v>
      </c>
      <c r="M561" s="95" t="s">
        <v>264</v>
      </c>
      <c r="N561" s="96" t="s">
        <v>1235</v>
      </c>
    </row>
    <row r="562" spans="2:15" ht="21.75" hidden="1" customHeight="1" x14ac:dyDescent="0.5">
      <c r="B562" s="90">
        <v>559</v>
      </c>
      <c r="C562" s="126" t="s">
        <v>1283</v>
      </c>
      <c r="D562" s="8" t="s">
        <v>17</v>
      </c>
      <c r="E562" s="8" t="s">
        <v>869</v>
      </c>
      <c r="F562" s="8" t="s">
        <v>869</v>
      </c>
      <c r="G562" s="516" t="s">
        <v>1267</v>
      </c>
      <c r="H562" s="598" t="s">
        <v>1605</v>
      </c>
      <c r="I562" s="260" t="s">
        <v>88</v>
      </c>
      <c r="J562" s="177" t="s">
        <v>1953</v>
      </c>
      <c r="K562" s="630">
        <v>77707125</v>
      </c>
      <c r="L562" s="631"/>
      <c r="M562" s="95" t="s">
        <v>264</v>
      </c>
      <c r="N562" s="96" t="s">
        <v>1235</v>
      </c>
    </row>
    <row r="563" spans="2:15" ht="21.75" hidden="1" customHeight="1" x14ac:dyDescent="0.5">
      <c r="B563" s="90">
        <v>560</v>
      </c>
      <c r="C563" s="126" t="s">
        <v>1284</v>
      </c>
      <c r="D563" s="8" t="s">
        <v>17</v>
      </c>
      <c r="E563" s="8" t="s">
        <v>869</v>
      </c>
      <c r="F563" s="8" t="s">
        <v>869</v>
      </c>
      <c r="G563" s="550" t="s">
        <v>468</v>
      </c>
      <c r="H563" s="598" t="s">
        <v>1600</v>
      </c>
      <c r="I563" s="260" t="s">
        <v>88</v>
      </c>
      <c r="J563" s="177" t="s">
        <v>1953</v>
      </c>
      <c r="K563" s="630">
        <v>56884149</v>
      </c>
      <c r="L563" s="631" t="s">
        <v>96</v>
      </c>
      <c r="M563" s="95" t="s">
        <v>264</v>
      </c>
      <c r="N563" s="96" t="s">
        <v>1235</v>
      </c>
    </row>
    <row r="564" spans="2:15" ht="21.75" hidden="1" customHeight="1" x14ac:dyDescent="0.5">
      <c r="B564" s="90">
        <v>561</v>
      </c>
      <c r="C564" s="126" t="s">
        <v>1285</v>
      </c>
      <c r="D564" s="8" t="s">
        <v>17</v>
      </c>
      <c r="E564" s="8" t="s">
        <v>869</v>
      </c>
      <c r="F564" s="8" t="s">
        <v>869</v>
      </c>
      <c r="G564" s="516" t="s">
        <v>1267</v>
      </c>
      <c r="H564" s="598" t="s">
        <v>1605</v>
      </c>
      <c r="I564" s="260" t="s">
        <v>88</v>
      </c>
      <c r="J564" s="177" t="s">
        <v>1953</v>
      </c>
      <c r="K564" s="630">
        <v>55307232</v>
      </c>
      <c r="L564" s="631" t="s">
        <v>1286</v>
      </c>
      <c r="M564" s="95" t="s">
        <v>264</v>
      </c>
      <c r="N564" s="96" t="s">
        <v>1235</v>
      </c>
    </row>
    <row r="565" spans="2:15" ht="21.75" hidden="1" customHeight="1" x14ac:dyDescent="0.5">
      <c r="B565" s="90">
        <v>562</v>
      </c>
      <c r="C565" s="126" t="s">
        <v>1287</v>
      </c>
      <c r="D565" s="8" t="s">
        <v>17</v>
      </c>
      <c r="E565" s="8" t="s">
        <v>869</v>
      </c>
      <c r="F565" s="8" t="s">
        <v>869</v>
      </c>
      <c r="G565" s="516" t="s">
        <v>1267</v>
      </c>
      <c r="H565" s="598" t="s">
        <v>1605</v>
      </c>
      <c r="I565" s="260" t="s">
        <v>88</v>
      </c>
      <c r="J565" s="177" t="s">
        <v>1953</v>
      </c>
      <c r="K565" s="94">
        <v>97083228</v>
      </c>
      <c r="L565" s="631"/>
      <c r="M565" s="95" t="s">
        <v>264</v>
      </c>
      <c r="N565" s="96" t="s">
        <v>1235</v>
      </c>
    </row>
    <row r="566" spans="2:15" s="47" customFormat="1" ht="21" hidden="1" customHeight="1" thickBot="1" x14ac:dyDescent="0.5">
      <c r="B566" s="90">
        <v>563</v>
      </c>
      <c r="C566" s="620" t="s">
        <v>1288</v>
      </c>
      <c r="D566" s="109" t="s">
        <v>17</v>
      </c>
      <c r="E566" s="109" t="s">
        <v>869</v>
      </c>
      <c r="F566" s="109" t="s">
        <v>869</v>
      </c>
      <c r="G566" s="553" t="s">
        <v>1267</v>
      </c>
      <c r="H566" s="598" t="s">
        <v>1605</v>
      </c>
      <c r="I566" s="506" t="s">
        <v>88</v>
      </c>
      <c r="J566" s="177" t="s">
        <v>1953</v>
      </c>
      <c r="K566" s="623">
        <v>95567336</v>
      </c>
      <c r="L566" s="634" t="s">
        <v>1289</v>
      </c>
      <c r="M566" s="89" t="s">
        <v>264</v>
      </c>
      <c r="N566" s="486" t="s">
        <v>1235</v>
      </c>
    </row>
    <row r="567" spans="2:15" ht="24.75" hidden="1" x14ac:dyDescent="0.7">
      <c r="B567" s="90">
        <v>564</v>
      </c>
      <c r="C567" s="635" t="s">
        <v>1290</v>
      </c>
      <c r="D567" s="8" t="s">
        <v>17</v>
      </c>
      <c r="E567" s="8" t="s">
        <v>869</v>
      </c>
      <c r="F567" s="8" t="s">
        <v>869</v>
      </c>
      <c r="G567" s="636" t="s">
        <v>1291</v>
      </c>
      <c r="H567" s="598" t="s">
        <v>1600</v>
      </c>
      <c r="I567" s="442" t="s">
        <v>159</v>
      </c>
      <c r="J567" s="201" t="s">
        <v>1960</v>
      </c>
      <c r="K567" s="637">
        <v>55430089</v>
      </c>
      <c r="L567" s="637"/>
      <c r="M567" s="203" t="s">
        <v>14</v>
      </c>
      <c r="N567" s="638" t="s">
        <v>1324</v>
      </c>
      <c r="O567" s="639"/>
    </row>
    <row r="568" spans="2:15" ht="24.75" hidden="1" x14ac:dyDescent="0.7">
      <c r="B568" s="90">
        <v>565</v>
      </c>
      <c r="C568" s="640" t="s">
        <v>1189</v>
      </c>
      <c r="D568" s="8" t="s">
        <v>1836</v>
      </c>
      <c r="E568" s="8" t="s">
        <v>869</v>
      </c>
      <c r="F568" s="8" t="s">
        <v>869</v>
      </c>
      <c r="G568" s="641" t="s">
        <v>1292</v>
      </c>
      <c r="H568" s="598" t="s">
        <v>1600</v>
      </c>
      <c r="I568" s="443" t="s">
        <v>159</v>
      </c>
      <c r="J568" s="201" t="s">
        <v>1960</v>
      </c>
      <c r="K568" s="642">
        <v>52577799</v>
      </c>
      <c r="L568" s="643" t="s">
        <v>175</v>
      </c>
      <c r="M568" s="95" t="s">
        <v>14</v>
      </c>
      <c r="N568" s="644" t="s">
        <v>1324</v>
      </c>
      <c r="O568" s="639"/>
    </row>
    <row r="569" spans="2:15" ht="40.5" hidden="1" x14ac:dyDescent="0.7">
      <c r="B569" s="90">
        <v>566</v>
      </c>
      <c r="C569" s="640" t="s">
        <v>1293</v>
      </c>
      <c r="D569" s="8" t="s">
        <v>17</v>
      </c>
      <c r="E569" s="8" t="s">
        <v>869</v>
      </c>
      <c r="F569" s="8" t="s">
        <v>869</v>
      </c>
      <c r="G569" s="641" t="s">
        <v>1294</v>
      </c>
      <c r="H569" s="598" t="s">
        <v>1600</v>
      </c>
      <c r="I569" s="443" t="s">
        <v>159</v>
      </c>
      <c r="J569" s="201" t="s">
        <v>1960</v>
      </c>
      <c r="K569" s="642">
        <v>97040923</v>
      </c>
      <c r="L569" s="643" t="s">
        <v>1295</v>
      </c>
      <c r="M569" s="95" t="s">
        <v>14</v>
      </c>
      <c r="N569" s="644" t="s">
        <v>1324</v>
      </c>
      <c r="O569" s="639"/>
    </row>
    <row r="570" spans="2:15" ht="24.75" hidden="1" x14ac:dyDescent="0.7">
      <c r="B570" s="90">
        <v>567</v>
      </c>
      <c r="C570" s="640" t="s">
        <v>693</v>
      </c>
      <c r="D570" s="8" t="s">
        <v>17</v>
      </c>
      <c r="E570" s="8" t="s">
        <v>869</v>
      </c>
      <c r="F570" s="8" t="s">
        <v>869</v>
      </c>
      <c r="G570" s="554" t="s">
        <v>694</v>
      </c>
      <c r="H570" s="598" t="s">
        <v>1600</v>
      </c>
      <c r="I570" s="645" t="s">
        <v>140</v>
      </c>
      <c r="J570" s="201" t="s">
        <v>1960</v>
      </c>
      <c r="K570" s="642">
        <v>96434993</v>
      </c>
      <c r="L570" s="643" t="s">
        <v>1296</v>
      </c>
      <c r="M570" s="95" t="s">
        <v>14</v>
      </c>
      <c r="N570" s="644" t="s">
        <v>1324</v>
      </c>
      <c r="O570" s="639"/>
    </row>
    <row r="571" spans="2:15" ht="24.75" hidden="1" x14ac:dyDescent="0.7">
      <c r="B571" s="90">
        <v>568</v>
      </c>
      <c r="C571" s="640" t="s">
        <v>710</v>
      </c>
      <c r="D571" s="8" t="s">
        <v>17</v>
      </c>
      <c r="E571" s="8" t="s">
        <v>869</v>
      </c>
      <c r="F571" s="8" t="s">
        <v>869</v>
      </c>
      <c r="G571" s="554" t="s">
        <v>1248</v>
      </c>
      <c r="H571" s="598" t="s">
        <v>1600</v>
      </c>
      <c r="I571" s="645" t="s">
        <v>140</v>
      </c>
      <c r="J571" s="201" t="s">
        <v>1960</v>
      </c>
      <c r="K571" s="642">
        <v>56283694</v>
      </c>
      <c r="L571" s="643" t="s">
        <v>1296</v>
      </c>
      <c r="M571" s="95" t="s">
        <v>14</v>
      </c>
      <c r="N571" s="644" t="s">
        <v>1324</v>
      </c>
      <c r="O571" s="639"/>
    </row>
    <row r="572" spans="2:15" ht="24.75" hidden="1" x14ac:dyDescent="0.7">
      <c r="B572" s="90">
        <v>569</v>
      </c>
      <c r="C572" s="640" t="s">
        <v>1297</v>
      </c>
      <c r="D572" s="8" t="s">
        <v>1836</v>
      </c>
      <c r="E572" s="8" t="s">
        <v>869</v>
      </c>
      <c r="F572" s="8" t="s">
        <v>869</v>
      </c>
      <c r="G572" s="641" t="s">
        <v>1292</v>
      </c>
      <c r="H572" s="598" t="s">
        <v>1600</v>
      </c>
      <c r="I572" s="645" t="s">
        <v>140</v>
      </c>
      <c r="J572" s="201" t="s">
        <v>1960</v>
      </c>
      <c r="K572" s="646">
        <v>22044439</v>
      </c>
      <c r="L572" s="643" t="s">
        <v>179</v>
      </c>
      <c r="M572" s="95" t="s">
        <v>14</v>
      </c>
      <c r="N572" s="644" t="s">
        <v>1324</v>
      </c>
      <c r="O572" s="639"/>
    </row>
    <row r="573" spans="2:15" ht="24.75" hidden="1" x14ac:dyDescent="0.7">
      <c r="B573" s="90">
        <v>570</v>
      </c>
      <c r="C573" s="640" t="s">
        <v>584</v>
      </c>
      <c r="D573" s="8" t="s">
        <v>17</v>
      </c>
      <c r="E573" s="8" t="s">
        <v>869</v>
      </c>
      <c r="F573" s="8" t="s">
        <v>869</v>
      </c>
      <c r="G573" s="641" t="s">
        <v>114</v>
      </c>
      <c r="H573" s="598" t="s">
        <v>1600</v>
      </c>
      <c r="I573" s="430" t="s">
        <v>120</v>
      </c>
      <c r="J573" s="201" t="s">
        <v>1960</v>
      </c>
      <c r="K573" s="642">
        <v>95139018</v>
      </c>
      <c r="L573" s="643" t="s">
        <v>1249</v>
      </c>
      <c r="M573" s="95" t="s">
        <v>14</v>
      </c>
      <c r="N573" s="644" t="s">
        <v>1324</v>
      </c>
      <c r="O573" s="639"/>
    </row>
    <row r="574" spans="2:15" ht="24.75" hidden="1" x14ac:dyDescent="0.7">
      <c r="B574" s="90">
        <v>571</v>
      </c>
      <c r="C574" s="640" t="s">
        <v>1146</v>
      </c>
      <c r="D574" s="8" t="s">
        <v>17</v>
      </c>
      <c r="E574" s="8" t="s">
        <v>869</v>
      </c>
      <c r="F574" s="8" t="s">
        <v>869</v>
      </c>
      <c r="G574" s="641" t="s">
        <v>1298</v>
      </c>
      <c r="H574" s="598" t="s">
        <v>1605</v>
      </c>
      <c r="I574" s="430" t="s">
        <v>120</v>
      </c>
      <c r="J574" s="201" t="s">
        <v>1960</v>
      </c>
      <c r="K574" s="642">
        <v>96859595</v>
      </c>
      <c r="L574" s="643" t="s">
        <v>1147</v>
      </c>
      <c r="M574" s="95" t="s">
        <v>14</v>
      </c>
      <c r="N574" s="644" t="s">
        <v>1324</v>
      </c>
      <c r="O574" s="639"/>
    </row>
    <row r="575" spans="2:15" ht="24.75" hidden="1" x14ac:dyDescent="0.7">
      <c r="B575" s="90">
        <v>572</v>
      </c>
      <c r="C575" s="640" t="s">
        <v>1299</v>
      </c>
      <c r="D575" s="8" t="s">
        <v>17</v>
      </c>
      <c r="E575" s="8" t="s">
        <v>869</v>
      </c>
      <c r="F575" s="8" t="s">
        <v>869</v>
      </c>
      <c r="G575" s="641" t="s">
        <v>155</v>
      </c>
      <c r="H575" s="598" t="s">
        <v>1605</v>
      </c>
      <c r="I575" s="430" t="s">
        <v>120</v>
      </c>
      <c r="J575" s="201" t="s">
        <v>1960</v>
      </c>
      <c r="K575" s="642">
        <v>28413536</v>
      </c>
      <c r="L575" s="643" t="s">
        <v>1300</v>
      </c>
      <c r="M575" s="95" t="s">
        <v>14</v>
      </c>
      <c r="N575" s="644" t="s">
        <v>1324</v>
      </c>
      <c r="O575" s="639"/>
    </row>
    <row r="576" spans="2:15" ht="24.75" hidden="1" x14ac:dyDescent="0.7">
      <c r="B576" s="90">
        <v>573</v>
      </c>
      <c r="C576" s="640" t="s">
        <v>1151</v>
      </c>
      <c r="D576" s="8" t="s">
        <v>1836</v>
      </c>
      <c r="E576" s="8" t="s">
        <v>869</v>
      </c>
      <c r="F576" s="8" t="s">
        <v>869</v>
      </c>
      <c r="G576" s="641" t="s">
        <v>623</v>
      </c>
      <c r="H576" s="598" t="s">
        <v>1600</v>
      </c>
      <c r="I576" s="645" t="s">
        <v>102</v>
      </c>
      <c r="J576" s="201" t="s">
        <v>1960</v>
      </c>
      <c r="K576" s="642"/>
      <c r="L576" s="643"/>
      <c r="M576" s="95" t="s">
        <v>14</v>
      </c>
      <c r="N576" s="644" t="s">
        <v>1324</v>
      </c>
      <c r="O576" s="639"/>
    </row>
    <row r="577" spans="2:15" ht="24.75" hidden="1" x14ac:dyDescent="0.7">
      <c r="B577" s="90">
        <v>574</v>
      </c>
      <c r="C577" s="640" t="s">
        <v>1301</v>
      </c>
      <c r="D577" s="8" t="s">
        <v>17</v>
      </c>
      <c r="E577" s="8" t="s">
        <v>869</v>
      </c>
      <c r="F577" s="8" t="s">
        <v>869</v>
      </c>
      <c r="G577" s="641" t="s">
        <v>1302</v>
      </c>
      <c r="H577" s="598" t="s">
        <v>1605</v>
      </c>
      <c r="I577" s="645" t="s">
        <v>102</v>
      </c>
      <c r="J577" s="201" t="s">
        <v>1960</v>
      </c>
      <c r="K577" s="642">
        <v>55402535</v>
      </c>
      <c r="L577" s="643" t="s">
        <v>1303</v>
      </c>
      <c r="M577" s="95" t="s">
        <v>14</v>
      </c>
      <c r="N577" s="644" t="s">
        <v>1324</v>
      </c>
      <c r="O577" s="639"/>
    </row>
    <row r="578" spans="2:15" ht="24.75" hidden="1" x14ac:dyDescent="0.7">
      <c r="B578" s="90">
        <v>575</v>
      </c>
      <c r="C578" s="640" t="s">
        <v>1304</v>
      </c>
      <c r="D578" s="8" t="s">
        <v>17</v>
      </c>
      <c r="E578" s="8" t="s">
        <v>869</v>
      </c>
      <c r="F578" s="8" t="s">
        <v>869</v>
      </c>
      <c r="G578" s="641" t="s">
        <v>943</v>
      </c>
      <c r="H578" s="598" t="s">
        <v>1605</v>
      </c>
      <c r="I578" s="645" t="s">
        <v>102</v>
      </c>
      <c r="J578" s="201" t="s">
        <v>1960</v>
      </c>
      <c r="K578" s="642">
        <v>55744221</v>
      </c>
      <c r="L578" s="643" t="s">
        <v>1305</v>
      </c>
      <c r="M578" s="95" t="s">
        <v>14</v>
      </c>
      <c r="N578" s="644" t="s">
        <v>1324</v>
      </c>
      <c r="O578" s="639"/>
    </row>
    <row r="579" spans="2:15" ht="24.75" hidden="1" x14ac:dyDescent="0.7">
      <c r="B579" s="90">
        <v>576</v>
      </c>
      <c r="C579" s="640" t="s">
        <v>1216</v>
      </c>
      <c r="D579" s="8" t="s">
        <v>17</v>
      </c>
      <c r="E579" s="8" t="s">
        <v>869</v>
      </c>
      <c r="F579" s="8" t="s">
        <v>869</v>
      </c>
      <c r="G579" s="641" t="s">
        <v>1306</v>
      </c>
      <c r="H579" s="598" t="s">
        <v>1605</v>
      </c>
      <c r="I579" s="645" t="s">
        <v>12</v>
      </c>
      <c r="J579" s="201" t="s">
        <v>1960</v>
      </c>
      <c r="K579" s="642">
        <v>99999239</v>
      </c>
      <c r="L579" s="643"/>
      <c r="M579" s="95" t="s">
        <v>14</v>
      </c>
      <c r="N579" s="644" t="s">
        <v>1324</v>
      </c>
      <c r="O579" s="639"/>
    </row>
    <row r="580" spans="2:15" ht="24.75" hidden="1" x14ac:dyDescent="0.7">
      <c r="B580" s="90">
        <v>577</v>
      </c>
      <c r="C580" s="640" t="s">
        <v>1307</v>
      </c>
      <c r="D580" s="8" t="s">
        <v>17</v>
      </c>
      <c r="E580" s="8" t="s">
        <v>869</v>
      </c>
      <c r="F580" s="8" t="s">
        <v>869</v>
      </c>
      <c r="G580" s="641" t="s">
        <v>1308</v>
      </c>
      <c r="H580" s="598" t="s">
        <v>1605</v>
      </c>
      <c r="I580" s="645" t="s">
        <v>12</v>
      </c>
      <c r="J580" s="201" t="s">
        <v>1960</v>
      </c>
      <c r="K580" s="642">
        <v>59966159</v>
      </c>
      <c r="L580" s="643"/>
      <c r="M580" s="95" t="s">
        <v>14</v>
      </c>
      <c r="N580" s="644" t="s">
        <v>1324</v>
      </c>
      <c r="O580" s="639"/>
    </row>
    <row r="581" spans="2:15" ht="24.75" hidden="1" x14ac:dyDescent="0.7">
      <c r="B581" s="90">
        <v>578</v>
      </c>
      <c r="C581" s="640" t="s">
        <v>1210</v>
      </c>
      <c r="D581" s="8" t="s">
        <v>1836</v>
      </c>
      <c r="E581" s="8" t="s">
        <v>869</v>
      </c>
      <c r="F581" s="8" t="s">
        <v>869</v>
      </c>
      <c r="G581" s="641" t="s">
        <v>1309</v>
      </c>
      <c r="H581" s="598" t="s">
        <v>1605</v>
      </c>
      <c r="I581" s="645" t="s">
        <v>12</v>
      </c>
      <c r="J581" s="201" t="s">
        <v>1960</v>
      </c>
      <c r="K581" s="642">
        <v>78035079</v>
      </c>
      <c r="L581" s="643" t="s">
        <v>1310</v>
      </c>
      <c r="M581" s="95" t="s">
        <v>14</v>
      </c>
      <c r="N581" s="644" t="s">
        <v>1324</v>
      </c>
      <c r="O581" s="639"/>
    </row>
    <row r="582" spans="2:15" ht="24.75" hidden="1" x14ac:dyDescent="0.7">
      <c r="B582" s="90">
        <v>579</v>
      </c>
      <c r="C582" s="641" t="s">
        <v>1311</v>
      </c>
      <c r="D582" s="8" t="s">
        <v>17</v>
      </c>
      <c r="E582" s="8" t="s">
        <v>869</v>
      </c>
      <c r="F582" s="8" t="s">
        <v>869</v>
      </c>
      <c r="G582" s="641" t="s">
        <v>623</v>
      </c>
      <c r="H582" s="598" t="s">
        <v>1600</v>
      </c>
      <c r="I582" s="647" t="s">
        <v>39</v>
      </c>
      <c r="J582" s="201" t="s">
        <v>1960</v>
      </c>
      <c r="K582" s="642">
        <v>28231229</v>
      </c>
      <c r="L582" s="643"/>
      <c r="M582" s="95" t="s">
        <v>14</v>
      </c>
      <c r="N582" s="644" t="s">
        <v>1324</v>
      </c>
      <c r="O582" s="639"/>
    </row>
    <row r="583" spans="2:15" ht="24.75" hidden="1" x14ac:dyDescent="0.7">
      <c r="B583" s="90">
        <v>580</v>
      </c>
      <c r="C583" s="554" t="s">
        <v>1312</v>
      </c>
      <c r="D583" s="8" t="s">
        <v>1836</v>
      </c>
      <c r="E583" s="8" t="s">
        <v>869</v>
      </c>
      <c r="F583" s="8" t="s">
        <v>869</v>
      </c>
      <c r="G583" s="641" t="s">
        <v>1313</v>
      </c>
      <c r="H583" s="598" t="s">
        <v>1605</v>
      </c>
      <c r="I583" s="647" t="s">
        <v>39</v>
      </c>
      <c r="J583" s="201" t="s">
        <v>1960</v>
      </c>
      <c r="K583" s="642">
        <v>91181789</v>
      </c>
      <c r="L583" s="643" t="s">
        <v>1314</v>
      </c>
      <c r="M583" s="95" t="s">
        <v>14</v>
      </c>
      <c r="N583" s="644" t="s">
        <v>1324</v>
      </c>
      <c r="O583" s="639"/>
    </row>
    <row r="584" spans="2:15" ht="21" hidden="1" customHeight="1" x14ac:dyDescent="0.7">
      <c r="B584" s="90">
        <v>581</v>
      </c>
      <c r="C584" s="641" t="s">
        <v>1315</v>
      </c>
      <c r="D584" s="8" t="s">
        <v>17</v>
      </c>
      <c r="E584" s="8" t="s">
        <v>869</v>
      </c>
      <c r="F584" s="8" t="s">
        <v>869</v>
      </c>
      <c r="G584" s="641" t="s">
        <v>1316</v>
      </c>
      <c r="H584" s="598" t="s">
        <v>1605</v>
      </c>
      <c r="I584" s="647" t="s">
        <v>39</v>
      </c>
      <c r="J584" s="201" t="s">
        <v>1960</v>
      </c>
      <c r="K584" s="642">
        <v>96755888</v>
      </c>
      <c r="L584" s="643" t="s">
        <v>1317</v>
      </c>
      <c r="M584" s="95" t="s">
        <v>14</v>
      </c>
      <c r="N584" s="644" t="s">
        <v>1324</v>
      </c>
      <c r="O584" s="639"/>
    </row>
    <row r="585" spans="2:15" ht="24.75" hidden="1" x14ac:dyDescent="0.7">
      <c r="B585" s="90">
        <v>582</v>
      </c>
      <c r="C585" s="640" t="s">
        <v>1318</v>
      </c>
      <c r="D585" s="8" t="s">
        <v>17</v>
      </c>
      <c r="E585" s="8" t="s">
        <v>869</v>
      </c>
      <c r="F585" s="8" t="s">
        <v>869</v>
      </c>
      <c r="G585" s="641" t="s">
        <v>1319</v>
      </c>
      <c r="H585" s="598" t="s">
        <v>1600</v>
      </c>
      <c r="I585" s="507" t="s">
        <v>905</v>
      </c>
      <c r="J585" s="201" t="s">
        <v>1960</v>
      </c>
      <c r="K585" s="642">
        <v>54531155</v>
      </c>
      <c r="L585" s="643" t="s">
        <v>1320</v>
      </c>
      <c r="M585" s="95" t="s">
        <v>14</v>
      </c>
      <c r="N585" s="644" t="s">
        <v>1324</v>
      </c>
      <c r="O585" s="639"/>
    </row>
    <row r="586" spans="2:15" ht="24.75" hidden="1" x14ac:dyDescent="0.7">
      <c r="B586" s="90">
        <v>583</v>
      </c>
      <c r="C586" s="640" t="s">
        <v>64</v>
      </c>
      <c r="D586" s="8" t="s">
        <v>17</v>
      </c>
      <c r="E586" s="8" t="s">
        <v>869</v>
      </c>
      <c r="F586" s="8" t="s">
        <v>869</v>
      </c>
      <c r="G586" s="641" t="s">
        <v>65</v>
      </c>
      <c r="H586" s="598" t="s">
        <v>1600</v>
      </c>
      <c r="I586" s="507" t="s">
        <v>905</v>
      </c>
      <c r="J586" s="201" t="s">
        <v>1960</v>
      </c>
      <c r="K586" s="642">
        <v>22198869</v>
      </c>
      <c r="L586" s="643"/>
      <c r="M586" s="95" t="s">
        <v>14</v>
      </c>
      <c r="N586" s="644" t="s">
        <v>1324</v>
      </c>
      <c r="O586" s="639"/>
    </row>
    <row r="587" spans="2:15" ht="24.75" hidden="1" x14ac:dyDescent="0.7">
      <c r="B587" s="90">
        <v>584</v>
      </c>
      <c r="C587" s="648" t="s">
        <v>1321</v>
      </c>
      <c r="D587" s="8" t="s">
        <v>1836</v>
      </c>
      <c r="E587" s="8" t="s">
        <v>869</v>
      </c>
      <c r="F587" s="8" t="s">
        <v>869</v>
      </c>
      <c r="G587" s="641" t="s">
        <v>435</v>
      </c>
      <c r="H587" s="598" t="s">
        <v>1605</v>
      </c>
      <c r="I587" s="507" t="s">
        <v>905</v>
      </c>
      <c r="J587" s="201" t="s">
        <v>1960</v>
      </c>
      <c r="K587" s="642">
        <v>52942228</v>
      </c>
      <c r="L587" s="643" t="s">
        <v>436</v>
      </c>
      <c r="M587" s="95" t="s">
        <v>14</v>
      </c>
      <c r="N587" s="644" t="s">
        <v>1324</v>
      </c>
      <c r="O587" s="639"/>
    </row>
    <row r="588" spans="2:15" ht="24.75" hidden="1" x14ac:dyDescent="0.7">
      <c r="B588" s="90">
        <v>585</v>
      </c>
      <c r="C588" s="648" t="s">
        <v>1074</v>
      </c>
      <c r="D588" s="8" t="s">
        <v>1836</v>
      </c>
      <c r="E588" s="8" t="s">
        <v>869</v>
      </c>
      <c r="F588" s="8" t="s">
        <v>869</v>
      </c>
      <c r="G588" s="641" t="s">
        <v>490</v>
      </c>
      <c r="H588" s="598" t="s">
        <v>1605</v>
      </c>
      <c r="I588" s="645" t="s">
        <v>88</v>
      </c>
      <c r="J588" s="201" t="s">
        <v>1960</v>
      </c>
      <c r="K588" s="642">
        <v>77773310</v>
      </c>
      <c r="L588" s="643" t="s">
        <v>1322</v>
      </c>
      <c r="M588" s="95" t="s">
        <v>14</v>
      </c>
      <c r="N588" s="644" t="s">
        <v>1324</v>
      </c>
      <c r="O588" s="639"/>
    </row>
    <row r="589" spans="2:15" ht="24.75" hidden="1" x14ac:dyDescent="0.7">
      <c r="B589" s="90">
        <v>586</v>
      </c>
      <c r="C589" s="640" t="s">
        <v>492</v>
      </c>
      <c r="D589" s="8" t="s">
        <v>1836</v>
      </c>
      <c r="E589" s="8" t="s">
        <v>869</v>
      </c>
      <c r="F589" s="8" t="s">
        <v>869</v>
      </c>
      <c r="G589" s="641" t="s">
        <v>493</v>
      </c>
      <c r="H589" s="598" t="s">
        <v>1605</v>
      </c>
      <c r="I589" s="645" t="s">
        <v>88</v>
      </c>
      <c r="J589" s="201" t="s">
        <v>1960</v>
      </c>
      <c r="K589" s="642">
        <v>23915678</v>
      </c>
      <c r="L589" s="643"/>
      <c r="M589" s="95" t="s">
        <v>14</v>
      </c>
      <c r="N589" s="644" t="s">
        <v>1324</v>
      </c>
      <c r="O589" s="639"/>
    </row>
    <row r="590" spans="2:15" ht="24.75" hidden="1" x14ac:dyDescent="0.7">
      <c r="B590" s="90">
        <v>587</v>
      </c>
      <c r="C590" s="640" t="s">
        <v>1182</v>
      </c>
      <c r="D590" s="8" t="s">
        <v>17</v>
      </c>
      <c r="E590" s="8" t="s">
        <v>869</v>
      </c>
      <c r="F590" s="8" t="s">
        <v>869</v>
      </c>
      <c r="G590" s="641" t="s">
        <v>964</v>
      </c>
      <c r="H590" s="598" t="s">
        <v>1605</v>
      </c>
      <c r="I590" s="645" t="s">
        <v>88</v>
      </c>
      <c r="J590" s="201" t="s">
        <v>1960</v>
      </c>
      <c r="K590" s="642">
        <v>99161653</v>
      </c>
      <c r="L590" s="643" t="s">
        <v>1183</v>
      </c>
      <c r="M590" s="95" t="s">
        <v>14</v>
      </c>
      <c r="N590" s="644" t="s">
        <v>1324</v>
      </c>
      <c r="O590" s="639"/>
    </row>
    <row r="591" spans="2:15" s="47" customFormat="1" ht="25.5" hidden="1" thickBot="1" x14ac:dyDescent="0.75">
      <c r="B591" s="90">
        <v>588</v>
      </c>
      <c r="C591" s="649" t="s">
        <v>1323</v>
      </c>
      <c r="D591" s="109" t="s">
        <v>17</v>
      </c>
      <c r="E591" s="109" t="s">
        <v>869</v>
      </c>
      <c r="F591" s="109" t="s">
        <v>869</v>
      </c>
      <c r="G591" s="650" t="s">
        <v>811</v>
      </c>
      <c r="H591" s="598" t="s">
        <v>1605</v>
      </c>
      <c r="I591" s="651" t="s">
        <v>88</v>
      </c>
      <c r="J591" s="201" t="s">
        <v>1960</v>
      </c>
      <c r="K591" s="652">
        <v>97023228</v>
      </c>
      <c r="L591" s="653"/>
      <c r="M591" s="505" t="s">
        <v>14</v>
      </c>
      <c r="N591" s="654" t="s">
        <v>1324</v>
      </c>
      <c r="O591" s="639"/>
    </row>
    <row r="592" spans="2:15" ht="40.5" hidden="1" x14ac:dyDescent="0.5">
      <c r="B592" s="90">
        <v>589</v>
      </c>
      <c r="C592" s="516" t="s">
        <v>1326</v>
      </c>
      <c r="D592" s="8" t="s">
        <v>17</v>
      </c>
      <c r="E592" s="8" t="s">
        <v>869</v>
      </c>
      <c r="F592" s="8" t="s">
        <v>869</v>
      </c>
      <c r="G592" s="559" t="s">
        <v>1327</v>
      </c>
      <c r="H592" s="598" t="s">
        <v>1605</v>
      </c>
      <c r="I592" s="94" t="s">
        <v>159</v>
      </c>
      <c r="J592" s="201" t="s">
        <v>1960</v>
      </c>
      <c r="K592" s="133">
        <v>58115820</v>
      </c>
      <c r="L592" s="625"/>
      <c r="M592" s="95" t="s">
        <v>26</v>
      </c>
      <c r="N592" s="644" t="s">
        <v>1325</v>
      </c>
    </row>
    <row r="593" spans="2:14" ht="40.5" hidden="1" x14ac:dyDescent="0.5">
      <c r="B593" s="90">
        <v>590</v>
      </c>
      <c r="C593" s="516" t="s">
        <v>1328</v>
      </c>
      <c r="D593" s="8" t="s">
        <v>17</v>
      </c>
      <c r="E593" s="8" t="s">
        <v>869</v>
      </c>
      <c r="F593" s="8" t="s">
        <v>869</v>
      </c>
      <c r="G593" s="559" t="s">
        <v>1329</v>
      </c>
      <c r="H593" s="598" t="s">
        <v>1600</v>
      </c>
      <c r="I593" s="94" t="s">
        <v>159</v>
      </c>
      <c r="J593" s="201" t="s">
        <v>1960</v>
      </c>
      <c r="K593" s="625">
        <v>97735242</v>
      </c>
      <c r="L593" s="626" t="s">
        <v>1330</v>
      </c>
      <c r="M593" s="95" t="s">
        <v>26</v>
      </c>
      <c r="N593" s="644" t="s">
        <v>1325</v>
      </c>
    </row>
    <row r="594" spans="2:14" ht="24.75" hidden="1" x14ac:dyDescent="0.5">
      <c r="B594" s="90">
        <v>591</v>
      </c>
      <c r="C594" s="516" t="s">
        <v>1331</v>
      </c>
      <c r="D594" s="8" t="s">
        <v>17</v>
      </c>
      <c r="E594" s="8" t="s">
        <v>869</v>
      </c>
      <c r="F594" s="8" t="s">
        <v>869</v>
      </c>
      <c r="G594" s="559" t="s">
        <v>1332</v>
      </c>
      <c r="H594" s="598" t="s">
        <v>1600</v>
      </c>
      <c r="I594" s="94" t="s">
        <v>159</v>
      </c>
      <c r="J594" s="201" t="s">
        <v>1960</v>
      </c>
      <c r="K594" s="625">
        <v>58735690</v>
      </c>
      <c r="L594" s="626" t="s">
        <v>1333</v>
      </c>
      <c r="M594" s="95" t="s">
        <v>26</v>
      </c>
      <c r="N594" s="644" t="s">
        <v>1325</v>
      </c>
    </row>
    <row r="595" spans="2:14" ht="24.75" hidden="1" x14ac:dyDescent="0.5">
      <c r="B595" s="90">
        <v>592</v>
      </c>
      <c r="C595" s="516" t="s">
        <v>648</v>
      </c>
      <c r="D595" s="8" t="s">
        <v>17</v>
      </c>
      <c r="E595" s="8" t="s">
        <v>869</v>
      </c>
      <c r="F595" s="8" t="s">
        <v>869</v>
      </c>
      <c r="G595" s="559" t="s">
        <v>216</v>
      </c>
      <c r="H595" s="598" t="s">
        <v>1600</v>
      </c>
      <c r="I595" s="94" t="s">
        <v>140</v>
      </c>
      <c r="J595" s="201" t="s">
        <v>1960</v>
      </c>
      <c r="K595" s="625">
        <v>58835666</v>
      </c>
      <c r="L595" s="626"/>
      <c r="M595" s="95" t="s">
        <v>26</v>
      </c>
      <c r="N595" s="644" t="s">
        <v>1325</v>
      </c>
    </row>
    <row r="596" spans="2:14" ht="24.75" hidden="1" x14ac:dyDescent="0.5">
      <c r="B596" s="90">
        <v>593</v>
      </c>
      <c r="C596" s="516" t="s">
        <v>843</v>
      </c>
      <c r="D596" s="8" t="s">
        <v>17</v>
      </c>
      <c r="E596" s="8" t="s">
        <v>869</v>
      </c>
      <c r="F596" s="8" t="s">
        <v>869</v>
      </c>
      <c r="G596" s="559" t="s">
        <v>844</v>
      </c>
      <c r="H596" s="598" t="s">
        <v>1600</v>
      </c>
      <c r="I596" s="94" t="s">
        <v>140</v>
      </c>
      <c r="J596" s="201" t="s">
        <v>1960</v>
      </c>
      <c r="K596" s="133" t="s">
        <v>1334</v>
      </c>
      <c r="L596" s="626" t="s">
        <v>1244</v>
      </c>
      <c r="M596" s="95" t="s">
        <v>26</v>
      </c>
      <c r="N596" s="644" t="s">
        <v>1325</v>
      </c>
    </row>
    <row r="597" spans="2:14" ht="24.75" hidden="1" x14ac:dyDescent="0.5">
      <c r="B597" s="90">
        <v>594</v>
      </c>
      <c r="C597" s="516" t="s">
        <v>672</v>
      </c>
      <c r="D597" s="8" t="s">
        <v>17</v>
      </c>
      <c r="E597" s="8" t="s">
        <v>869</v>
      </c>
      <c r="F597" s="8" t="s">
        <v>869</v>
      </c>
      <c r="G597" s="559" t="s">
        <v>462</v>
      </c>
      <c r="H597" s="598" t="s">
        <v>1600</v>
      </c>
      <c r="I597" s="94" t="s">
        <v>140</v>
      </c>
      <c r="J597" s="201" t="s">
        <v>1960</v>
      </c>
      <c r="K597" s="627">
        <v>55641693</v>
      </c>
      <c r="L597" s="626"/>
      <c r="M597" s="95" t="s">
        <v>26</v>
      </c>
      <c r="N597" s="644" t="s">
        <v>1325</v>
      </c>
    </row>
    <row r="598" spans="2:14" ht="24.75" hidden="1" x14ac:dyDescent="0.5">
      <c r="B598" s="90">
        <v>595</v>
      </c>
      <c r="C598" s="516" t="s">
        <v>124</v>
      </c>
      <c r="D598" s="8" t="s">
        <v>17</v>
      </c>
      <c r="E598" s="8" t="s">
        <v>869</v>
      </c>
      <c r="F598" s="8" t="s">
        <v>869</v>
      </c>
      <c r="G598" s="559" t="s">
        <v>1335</v>
      </c>
      <c r="H598" s="598" t="s">
        <v>1600</v>
      </c>
      <c r="I598" s="430" t="s">
        <v>120</v>
      </c>
      <c r="J598" s="201" t="s">
        <v>1960</v>
      </c>
      <c r="K598" s="625">
        <v>55215864</v>
      </c>
      <c r="L598" s="626" t="s">
        <v>1336</v>
      </c>
      <c r="M598" s="95" t="s">
        <v>26</v>
      </c>
      <c r="N598" s="644" t="s">
        <v>1325</v>
      </c>
    </row>
    <row r="599" spans="2:14" ht="24.75" hidden="1" x14ac:dyDescent="0.5">
      <c r="B599" s="90">
        <v>596</v>
      </c>
      <c r="C599" s="516" t="s">
        <v>1337</v>
      </c>
      <c r="D599" s="8" t="s">
        <v>1836</v>
      </c>
      <c r="E599" s="8" t="s">
        <v>869</v>
      </c>
      <c r="F599" s="8" t="s">
        <v>869</v>
      </c>
      <c r="G599" s="559" t="s">
        <v>78</v>
      </c>
      <c r="H599" s="598" t="s">
        <v>1605</v>
      </c>
      <c r="I599" s="430" t="s">
        <v>120</v>
      </c>
      <c r="J599" s="201" t="s">
        <v>1960</v>
      </c>
      <c r="K599" s="625">
        <v>28495396</v>
      </c>
      <c r="L599" s="626" t="s">
        <v>1338</v>
      </c>
      <c r="M599" s="95" t="s">
        <v>26</v>
      </c>
      <c r="N599" s="644" t="s">
        <v>1325</v>
      </c>
    </row>
    <row r="600" spans="2:14" ht="24.75" hidden="1" x14ac:dyDescent="0.5">
      <c r="B600" s="90">
        <v>597</v>
      </c>
      <c r="C600" s="516" t="s">
        <v>1339</v>
      </c>
      <c r="D600" s="8" t="s">
        <v>17</v>
      </c>
      <c r="E600" s="8" t="s">
        <v>869</v>
      </c>
      <c r="F600" s="8" t="s">
        <v>869</v>
      </c>
      <c r="G600" s="559" t="s">
        <v>78</v>
      </c>
      <c r="H600" s="598" t="s">
        <v>1605</v>
      </c>
      <c r="I600" s="430" t="s">
        <v>120</v>
      </c>
      <c r="J600" s="201" t="s">
        <v>1960</v>
      </c>
      <c r="K600" s="625">
        <v>28495500</v>
      </c>
      <c r="L600" s="626"/>
      <c r="M600" s="95" t="s">
        <v>26</v>
      </c>
      <c r="N600" s="644" t="s">
        <v>1325</v>
      </c>
    </row>
    <row r="601" spans="2:14" ht="24.75" hidden="1" x14ac:dyDescent="0.5">
      <c r="B601" s="90">
        <v>598</v>
      </c>
      <c r="C601" s="516" t="s">
        <v>1340</v>
      </c>
      <c r="D601" s="8" t="s">
        <v>1836</v>
      </c>
      <c r="E601" s="8" t="s">
        <v>869</v>
      </c>
      <c r="F601" s="8" t="s">
        <v>869</v>
      </c>
      <c r="G601" s="559" t="s">
        <v>156</v>
      </c>
      <c r="H601" s="598" t="s">
        <v>1605</v>
      </c>
      <c r="I601" s="94" t="s">
        <v>102</v>
      </c>
      <c r="J601" s="201" t="s">
        <v>1960</v>
      </c>
      <c r="K601" s="625">
        <v>309510749</v>
      </c>
      <c r="L601" s="626"/>
      <c r="M601" s="95" t="s">
        <v>26</v>
      </c>
      <c r="N601" s="644" t="s">
        <v>1325</v>
      </c>
    </row>
    <row r="602" spans="2:14" ht="24.75" hidden="1" x14ac:dyDescent="0.5">
      <c r="B602" s="90">
        <v>599</v>
      </c>
      <c r="C602" s="516" t="s">
        <v>1341</v>
      </c>
      <c r="D602" s="8" t="s">
        <v>17</v>
      </c>
      <c r="E602" s="8" t="s">
        <v>869</v>
      </c>
      <c r="F602" s="8" t="s">
        <v>869</v>
      </c>
      <c r="G602" s="559" t="s">
        <v>155</v>
      </c>
      <c r="H602" s="598" t="s">
        <v>1605</v>
      </c>
      <c r="I602" s="94" t="s">
        <v>102</v>
      </c>
      <c r="J602" s="201" t="s">
        <v>1960</v>
      </c>
      <c r="K602" s="625">
        <v>59441350</v>
      </c>
      <c r="L602" s="626"/>
      <c r="M602" s="95" t="s">
        <v>26</v>
      </c>
      <c r="N602" s="644" t="s">
        <v>1325</v>
      </c>
    </row>
    <row r="603" spans="2:14" ht="24.75" hidden="1" x14ac:dyDescent="0.5">
      <c r="B603" s="90">
        <v>600</v>
      </c>
      <c r="C603" s="516" t="s">
        <v>1342</v>
      </c>
      <c r="D603" s="8" t="s">
        <v>17</v>
      </c>
      <c r="E603" s="8" t="s">
        <v>869</v>
      </c>
      <c r="F603" s="8" t="s">
        <v>869</v>
      </c>
      <c r="G603" s="559" t="s">
        <v>940</v>
      </c>
      <c r="H603" s="598" t="s">
        <v>1605</v>
      </c>
      <c r="I603" s="94" t="s">
        <v>102</v>
      </c>
      <c r="J603" s="201" t="s">
        <v>1960</v>
      </c>
      <c r="K603" s="625">
        <v>55722172</v>
      </c>
      <c r="L603" s="626"/>
      <c r="M603" s="95" t="s">
        <v>26</v>
      </c>
      <c r="N603" s="644" t="s">
        <v>1325</v>
      </c>
    </row>
    <row r="604" spans="2:14" ht="24.75" hidden="1" x14ac:dyDescent="0.5">
      <c r="B604" s="90">
        <v>601</v>
      </c>
      <c r="C604" s="550" t="s">
        <v>1343</v>
      </c>
      <c r="D604" s="8" t="s">
        <v>1836</v>
      </c>
      <c r="E604" s="8" t="s">
        <v>869</v>
      </c>
      <c r="F604" s="8" t="s">
        <v>869</v>
      </c>
      <c r="G604" s="559" t="s">
        <v>78</v>
      </c>
      <c r="H604" s="598" t="s">
        <v>1605</v>
      </c>
      <c r="I604" s="94" t="s">
        <v>12</v>
      </c>
      <c r="J604" s="201" t="s">
        <v>1960</v>
      </c>
      <c r="K604" s="625">
        <v>97177533</v>
      </c>
      <c r="L604" s="626" t="s">
        <v>1344</v>
      </c>
      <c r="M604" s="95" t="s">
        <v>26</v>
      </c>
      <c r="N604" s="644" t="s">
        <v>1325</v>
      </c>
    </row>
    <row r="605" spans="2:14" ht="24.75" hidden="1" x14ac:dyDescent="0.5">
      <c r="B605" s="90">
        <v>602</v>
      </c>
      <c r="C605" s="550" t="s">
        <v>1218</v>
      </c>
      <c r="D605" s="8" t="s">
        <v>17</v>
      </c>
      <c r="E605" s="8" t="s">
        <v>869</v>
      </c>
      <c r="F605" s="8" t="s">
        <v>869</v>
      </c>
      <c r="G605" s="559" t="s">
        <v>78</v>
      </c>
      <c r="H605" s="598" t="s">
        <v>1605</v>
      </c>
      <c r="I605" s="94" t="s">
        <v>12</v>
      </c>
      <c r="J605" s="201" t="s">
        <v>1960</v>
      </c>
      <c r="K605" s="625">
        <v>99510239</v>
      </c>
      <c r="L605" s="626"/>
      <c r="M605" s="95" t="s">
        <v>26</v>
      </c>
      <c r="N605" s="644" t="s">
        <v>1325</v>
      </c>
    </row>
    <row r="606" spans="2:14" ht="24.75" hidden="1" x14ac:dyDescent="0.5">
      <c r="B606" s="90">
        <v>603</v>
      </c>
      <c r="C606" s="516" t="s">
        <v>1345</v>
      </c>
      <c r="D606" s="8" t="s">
        <v>17</v>
      </c>
      <c r="E606" s="8" t="s">
        <v>869</v>
      </c>
      <c r="F606" s="8" t="s">
        <v>869</v>
      </c>
      <c r="G606" s="559" t="s">
        <v>78</v>
      </c>
      <c r="H606" s="598" t="s">
        <v>1605</v>
      </c>
      <c r="I606" s="94" t="s">
        <v>12</v>
      </c>
      <c r="J606" s="201" t="s">
        <v>1960</v>
      </c>
      <c r="K606" s="625">
        <v>58588691</v>
      </c>
      <c r="L606" s="626" t="s">
        <v>1346</v>
      </c>
      <c r="M606" s="95" t="s">
        <v>26</v>
      </c>
      <c r="N606" s="644" t="s">
        <v>1325</v>
      </c>
    </row>
    <row r="607" spans="2:14" ht="24.75" hidden="1" x14ac:dyDescent="0.5">
      <c r="B607" s="90">
        <v>604</v>
      </c>
      <c r="C607" s="550" t="s">
        <v>1347</v>
      </c>
      <c r="D607" s="8" t="s">
        <v>17</v>
      </c>
      <c r="E607" s="8" t="s">
        <v>869</v>
      </c>
      <c r="F607" s="8" t="s">
        <v>869</v>
      </c>
      <c r="G607" s="559" t="s">
        <v>623</v>
      </c>
      <c r="H607" s="598" t="s">
        <v>1600</v>
      </c>
      <c r="I607" s="260" t="s">
        <v>39</v>
      </c>
      <c r="J607" s="201" t="s">
        <v>1960</v>
      </c>
      <c r="K607" s="133">
        <v>59998459</v>
      </c>
      <c r="L607" s="626"/>
      <c r="M607" s="95" t="s">
        <v>26</v>
      </c>
      <c r="N607" s="644" t="s">
        <v>1325</v>
      </c>
    </row>
    <row r="608" spans="2:14" ht="24.75" hidden="1" x14ac:dyDescent="0.5">
      <c r="B608" s="90">
        <v>605</v>
      </c>
      <c r="C608" s="550" t="s">
        <v>1348</v>
      </c>
      <c r="D608" s="8" t="s">
        <v>1836</v>
      </c>
      <c r="E608" s="8" t="s">
        <v>869</v>
      </c>
      <c r="F608" s="8" t="s">
        <v>869</v>
      </c>
      <c r="G608" s="559" t="s">
        <v>1349</v>
      </c>
      <c r="H608" s="598" t="s">
        <v>1605</v>
      </c>
      <c r="I608" s="260" t="s">
        <v>39</v>
      </c>
      <c r="J608" s="201" t="s">
        <v>1960</v>
      </c>
      <c r="K608" s="625">
        <v>59108421</v>
      </c>
      <c r="L608" s="626"/>
      <c r="M608" s="95" t="s">
        <v>26</v>
      </c>
      <c r="N608" s="644" t="s">
        <v>1325</v>
      </c>
    </row>
    <row r="609" spans="2:14" ht="24.75" hidden="1" x14ac:dyDescent="0.5">
      <c r="B609" s="90">
        <v>606</v>
      </c>
      <c r="C609" s="516" t="s">
        <v>1350</v>
      </c>
      <c r="D609" s="8" t="s">
        <v>1836</v>
      </c>
      <c r="E609" s="8" t="s">
        <v>869</v>
      </c>
      <c r="F609" s="8" t="s">
        <v>869</v>
      </c>
      <c r="G609" s="559" t="s">
        <v>1351</v>
      </c>
      <c r="H609" s="598" t="s">
        <v>1605</v>
      </c>
      <c r="I609" s="260" t="s">
        <v>39</v>
      </c>
      <c r="J609" s="201" t="s">
        <v>1960</v>
      </c>
      <c r="K609" s="625">
        <v>28600496</v>
      </c>
      <c r="L609" s="626"/>
      <c r="M609" s="95" t="s">
        <v>26</v>
      </c>
      <c r="N609" s="644" t="s">
        <v>1325</v>
      </c>
    </row>
    <row r="610" spans="2:14" ht="24.75" hidden="1" x14ac:dyDescent="0.5">
      <c r="B610" s="90">
        <v>607</v>
      </c>
      <c r="C610" s="516" t="s">
        <v>1226</v>
      </c>
      <c r="D610" s="8" t="s">
        <v>1836</v>
      </c>
      <c r="E610" s="8" t="s">
        <v>869</v>
      </c>
      <c r="F610" s="8" t="s">
        <v>869</v>
      </c>
      <c r="G610" s="559" t="s">
        <v>1352</v>
      </c>
      <c r="H610" s="598" t="s">
        <v>1600</v>
      </c>
      <c r="I610" s="507" t="s">
        <v>905</v>
      </c>
      <c r="J610" s="201" t="s">
        <v>1960</v>
      </c>
      <c r="K610" s="625">
        <v>22211044</v>
      </c>
      <c r="L610" s="626" t="s">
        <v>1228</v>
      </c>
      <c r="M610" s="95" t="s">
        <v>26</v>
      </c>
      <c r="N610" s="644" t="s">
        <v>1325</v>
      </c>
    </row>
    <row r="611" spans="2:14" ht="24.75" hidden="1" x14ac:dyDescent="0.5">
      <c r="B611" s="90">
        <v>608</v>
      </c>
      <c r="C611" s="516" t="s">
        <v>1353</v>
      </c>
      <c r="D611" s="8" t="s">
        <v>17</v>
      </c>
      <c r="E611" s="8" t="s">
        <v>869</v>
      </c>
      <c r="F611" s="8" t="s">
        <v>869</v>
      </c>
      <c r="G611" s="559" t="s">
        <v>78</v>
      </c>
      <c r="H611" s="598" t="s">
        <v>1605</v>
      </c>
      <c r="I611" s="507" t="s">
        <v>905</v>
      </c>
      <c r="J611" s="201" t="s">
        <v>1960</v>
      </c>
      <c r="K611" s="625">
        <v>54888609</v>
      </c>
      <c r="L611" s="626" t="s">
        <v>1354</v>
      </c>
      <c r="M611" s="95" t="s">
        <v>26</v>
      </c>
      <c r="N611" s="644" t="s">
        <v>1325</v>
      </c>
    </row>
    <row r="612" spans="2:14" ht="24.75" hidden="1" x14ac:dyDescent="0.5">
      <c r="B612" s="90">
        <v>609</v>
      </c>
      <c r="C612" s="516" t="s">
        <v>1355</v>
      </c>
      <c r="D612" s="8" t="s">
        <v>17</v>
      </c>
      <c r="E612" s="8" t="s">
        <v>869</v>
      </c>
      <c r="F612" s="8" t="s">
        <v>869</v>
      </c>
      <c r="G612" s="559" t="s">
        <v>78</v>
      </c>
      <c r="H612" s="598" t="s">
        <v>1605</v>
      </c>
      <c r="I612" s="507" t="s">
        <v>905</v>
      </c>
      <c r="J612" s="201" t="s">
        <v>1960</v>
      </c>
      <c r="K612" s="625">
        <v>22204447</v>
      </c>
      <c r="L612" s="626" t="s">
        <v>1356</v>
      </c>
      <c r="M612" s="95" t="s">
        <v>26</v>
      </c>
      <c r="N612" s="644" t="s">
        <v>1325</v>
      </c>
    </row>
    <row r="613" spans="2:14" ht="24.75" hidden="1" x14ac:dyDescent="0.5">
      <c r="B613" s="90">
        <v>610</v>
      </c>
      <c r="C613" s="516" t="s">
        <v>1180</v>
      </c>
      <c r="D613" s="8" t="s">
        <v>1836</v>
      </c>
      <c r="E613" s="8" t="s">
        <v>869</v>
      </c>
      <c r="F613" s="8" t="s">
        <v>869</v>
      </c>
      <c r="G613" s="559" t="s">
        <v>78</v>
      </c>
      <c r="H613" s="598" t="s">
        <v>1605</v>
      </c>
      <c r="I613" s="94" t="s">
        <v>88</v>
      </c>
      <c r="J613" s="201" t="s">
        <v>1960</v>
      </c>
      <c r="K613" s="625">
        <v>55945422</v>
      </c>
      <c r="L613" s="626"/>
      <c r="M613" s="95" t="s">
        <v>26</v>
      </c>
      <c r="N613" s="644" t="s">
        <v>1325</v>
      </c>
    </row>
    <row r="614" spans="2:14" ht="24.75" hidden="1" x14ac:dyDescent="0.5">
      <c r="B614" s="90">
        <v>611</v>
      </c>
      <c r="C614" s="516" t="s">
        <v>968</v>
      </c>
      <c r="D614" s="8" t="s">
        <v>1836</v>
      </c>
      <c r="E614" s="8" t="s">
        <v>869</v>
      </c>
      <c r="F614" s="8" t="s">
        <v>869</v>
      </c>
      <c r="G614" s="559" t="s">
        <v>78</v>
      </c>
      <c r="H614" s="598" t="s">
        <v>1605</v>
      </c>
      <c r="I614" s="94" t="s">
        <v>88</v>
      </c>
      <c r="J614" s="201" t="s">
        <v>1960</v>
      </c>
      <c r="K614" s="625">
        <v>96282550</v>
      </c>
      <c r="L614" s="626"/>
      <c r="M614" s="95" t="s">
        <v>26</v>
      </c>
      <c r="N614" s="644" t="s">
        <v>1325</v>
      </c>
    </row>
    <row r="615" spans="2:14" ht="24.75" hidden="1" x14ac:dyDescent="0.5">
      <c r="B615" s="90">
        <v>612</v>
      </c>
      <c r="C615" s="516" t="s">
        <v>482</v>
      </c>
      <c r="D615" s="8" t="s">
        <v>17</v>
      </c>
      <c r="E615" s="8" t="s">
        <v>869</v>
      </c>
      <c r="F615" s="8" t="s">
        <v>869</v>
      </c>
      <c r="G615" s="559" t="s">
        <v>78</v>
      </c>
      <c r="H615" s="598" t="s">
        <v>1605</v>
      </c>
      <c r="I615" s="94" t="s">
        <v>88</v>
      </c>
      <c r="J615" s="201" t="s">
        <v>1960</v>
      </c>
      <c r="K615" s="625">
        <v>99954940</v>
      </c>
      <c r="L615" s="626"/>
      <c r="M615" s="95" t="s">
        <v>26</v>
      </c>
      <c r="N615" s="644" t="s">
        <v>1325</v>
      </c>
    </row>
    <row r="616" spans="2:14" s="47" customFormat="1" ht="25.5" hidden="1" thickBot="1" x14ac:dyDescent="0.55000000000000004">
      <c r="B616" s="90">
        <v>613</v>
      </c>
      <c r="C616" s="655" t="s">
        <v>1122</v>
      </c>
      <c r="D616" s="109" t="s">
        <v>17</v>
      </c>
      <c r="E616" s="109" t="s">
        <v>869</v>
      </c>
      <c r="F616" s="109" t="s">
        <v>869</v>
      </c>
      <c r="G616" s="656" t="s">
        <v>78</v>
      </c>
      <c r="H616" s="598" t="s">
        <v>1605</v>
      </c>
      <c r="I616" s="657" t="s">
        <v>88</v>
      </c>
      <c r="J616" s="201" t="s">
        <v>1960</v>
      </c>
      <c r="K616" s="658">
        <v>22347337</v>
      </c>
      <c r="L616" s="659" t="s">
        <v>1357</v>
      </c>
      <c r="M616" s="505" t="s">
        <v>26</v>
      </c>
      <c r="N616" s="654" t="s">
        <v>1325</v>
      </c>
    </row>
    <row r="617" spans="2:14" hidden="1" x14ac:dyDescent="0.5">
      <c r="B617" s="90">
        <v>614</v>
      </c>
      <c r="C617" s="388" t="s">
        <v>1363</v>
      </c>
      <c r="D617" s="8" t="s">
        <v>1836</v>
      </c>
      <c r="E617" s="660" t="s">
        <v>869</v>
      </c>
      <c r="F617" s="660" t="s">
        <v>869</v>
      </c>
      <c r="G617" s="556" t="s">
        <v>1364</v>
      </c>
      <c r="H617" s="598" t="s">
        <v>1600</v>
      </c>
      <c r="I617" s="391" t="s">
        <v>159</v>
      </c>
      <c r="J617" s="343" t="s">
        <v>1989</v>
      </c>
      <c r="K617" s="661" t="s">
        <v>1365</v>
      </c>
      <c r="L617" s="465" t="s">
        <v>746</v>
      </c>
      <c r="M617" s="344" t="s">
        <v>14</v>
      </c>
      <c r="N617" s="345" t="s">
        <v>1366</v>
      </c>
    </row>
    <row r="618" spans="2:14" hidden="1" x14ac:dyDescent="0.5">
      <c r="B618" s="90">
        <v>615</v>
      </c>
      <c r="C618" s="388" t="s">
        <v>969</v>
      </c>
      <c r="D618" s="8" t="s">
        <v>1836</v>
      </c>
      <c r="E618" s="660" t="s">
        <v>869</v>
      </c>
      <c r="F618" s="660" t="s">
        <v>869</v>
      </c>
      <c r="G618" s="556" t="s">
        <v>1367</v>
      </c>
      <c r="H618" s="598" t="s">
        <v>1600</v>
      </c>
      <c r="I618" s="391" t="s">
        <v>159</v>
      </c>
      <c r="J618" s="343" t="s">
        <v>1989</v>
      </c>
      <c r="K618" s="662">
        <v>99141825</v>
      </c>
      <c r="L618" s="465" t="s">
        <v>1368</v>
      </c>
      <c r="M618" s="344" t="s">
        <v>14</v>
      </c>
      <c r="N618" s="345" t="s">
        <v>1366</v>
      </c>
    </row>
    <row r="619" spans="2:14" hidden="1" x14ac:dyDescent="0.5">
      <c r="B619" s="90">
        <v>616</v>
      </c>
      <c r="C619" s="388" t="s">
        <v>1369</v>
      </c>
      <c r="D619" s="423" t="s">
        <v>17</v>
      </c>
      <c r="E619" s="660" t="s">
        <v>869</v>
      </c>
      <c r="F619" s="660" t="s">
        <v>869</v>
      </c>
      <c r="G619" s="556" t="s">
        <v>250</v>
      </c>
      <c r="H619" s="598" t="s">
        <v>1605</v>
      </c>
      <c r="I619" s="391" t="s">
        <v>159</v>
      </c>
      <c r="J619" s="343" t="s">
        <v>1989</v>
      </c>
      <c r="K619" s="662">
        <v>98318639</v>
      </c>
      <c r="L619" s="465" t="s">
        <v>1370</v>
      </c>
      <c r="M619" s="344" t="s">
        <v>14</v>
      </c>
      <c r="N619" s="345" t="s">
        <v>1366</v>
      </c>
    </row>
    <row r="620" spans="2:14" hidden="1" x14ac:dyDescent="0.5">
      <c r="B620" s="90">
        <v>617</v>
      </c>
      <c r="C620" s="388" t="s">
        <v>1371</v>
      </c>
      <c r="D620" s="8" t="s">
        <v>1836</v>
      </c>
      <c r="E620" s="660" t="s">
        <v>869</v>
      </c>
      <c r="F620" s="660" t="s">
        <v>869</v>
      </c>
      <c r="G620" s="556" t="s">
        <v>1372</v>
      </c>
      <c r="H620" s="598" t="s">
        <v>1600</v>
      </c>
      <c r="I620" s="391" t="s">
        <v>140</v>
      </c>
      <c r="J620" s="343" t="s">
        <v>1989</v>
      </c>
      <c r="K620" s="662">
        <v>55641676</v>
      </c>
      <c r="L620" s="465" t="s">
        <v>1373</v>
      </c>
      <c r="M620" s="344" t="s">
        <v>14</v>
      </c>
      <c r="N620" s="345" t="s">
        <v>1366</v>
      </c>
    </row>
    <row r="621" spans="2:14" hidden="1" x14ac:dyDescent="0.5">
      <c r="B621" s="90">
        <v>618</v>
      </c>
      <c r="C621" s="388" t="s">
        <v>1374</v>
      </c>
      <c r="D621" s="8" t="s">
        <v>1836</v>
      </c>
      <c r="E621" s="660" t="s">
        <v>869</v>
      </c>
      <c r="F621" s="660" t="s">
        <v>869</v>
      </c>
      <c r="G621" s="556" t="s">
        <v>929</v>
      </c>
      <c r="H621" s="598" t="s">
        <v>1600</v>
      </c>
      <c r="I621" s="391" t="s">
        <v>140</v>
      </c>
      <c r="J621" s="343" t="s">
        <v>1989</v>
      </c>
      <c r="K621" s="661">
        <v>22664433</v>
      </c>
      <c r="L621" s="465" t="s">
        <v>930</v>
      </c>
      <c r="M621" s="344" t="s">
        <v>14</v>
      </c>
      <c r="N621" s="345" t="s">
        <v>1366</v>
      </c>
    </row>
    <row r="622" spans="2:14" hidden="1" x14ac:dyDescent="0.5">
      <c r="B622" s="90">
        <v>619</v>
      </c>
      <c r="C622" s="388" t="s">
        <v>1375</v>
      </c>
      <c r="D622" s="423" t="s">
        <v>17</v>
      </c>
      <c r="E622" s="660" t="s">
        <v>869</v>
      </c>
      <c r="F622" s="660" t="s">
        <v>869</v>
      </c>
      <c r="G622" s="556" t="s">
        <v>929</v>
      </c>
      <c r="H622" s="598" t="s">
        <v>1600</v>
      </c>
      <c r="I622" s="391" t="s">
        <v>140</v>
      </c>
      <c r="J622" s="343" t="s">
        <v>1989</v>
      </c>
      <c r="K622" s="347">
        <v>58835666</v>
      </c>
      <c r="L622" s="465" t="s">
        <v>1376</v>
      </c>
      <c r="M622" s="344" t="s">
        <v>14</v>
      </c>
      <c r="N622" s="345" t="s">
        <v>1366</v>
      </c>
    </row>
    <row r="623" spans="2:14" hidden="1" x14ac:dyDescent="0.5">
      <c r="B623" s="90">
        <v>620</v>
      </c>
      <c r="C623" s="388" t="s">
        <v>988</v>
      </c>
      <c r="D623" s="8" t="s">
        <v>1836</v>
      </c>
      <c r="E623" s="660" t="s">
        <v>869</v>
      </c>
      <c r="F623" s="660" t="s">
        <v>869</v>
      </c>
      <c r="G623" s="556" t="s">
        <v>1044</v>
      </c>
      <c r="H623" s="598" t="s">
        <v>1605</v>
      </c>
      <c r="I623" s="430" t="s">
        <v>120</v>
      </c>
      <c r="J623" s="343" t="s">
        <v>1989</v>
      </c>
      <c r="K623" s="662">
        <v>58548885</v>
      </c>
      <c r="L623" s="465" t="s">
        <v>134</v>
      </c>
      <c r="M623" s="344" t="s">
        <v>14</v>
      </c>
      <c r="N623" s="345" t="s">
        <v>1366</v>
      </c>
    </row>
    <row r="624" spans="2:14" hidden="1" x14ac:dyDescent="0.5">
      <c r="B624" s="90">
        <v>621</v>
      </c>
      <c r="C624" s="388" t="s">
        <v>1377</v>
      </c>
      <c r="D624" s="8" t="s">
        <v>1836</v>
      </c>
      <c r="E624" s="660" t="s">
        <v>869</v>
      </c>
      <c r="F624" s="660" t="s">
        <v>869</v>
      </c>
      <c r="G624" s="556" t="s">
        <v>1095</v>
      </c>
      <c r="H624" s="598" t="s">
        <v>1605</v>
      </c>
      <c r="I624" s="430" t="s">
        <v>120</v>
      </c>
      <c r="J624" s="343" t="s">
        <v>1989</v>
      </c>
      <c r="K624" s="662">
        <v>98222580</v>
      </c>
      <c r="L624" s="465" t="s">
        <v>1378</v>
      </c>
      <c r="M624" s="344" t="s">
        <v>14</v>
      </c>
      <c r="N624" s="345" t="s">
        <v>1366</v>
      </c>
    </row>
    <row r="625" spans="2:14" hidden="1" x14ac:dyDescent="0.5">
      <c r="B625" s="90">
        <v>622</v>
      </c>
      <c r="C625" s="388" t="s">
        <v>1379</v>
      </c>
      <c r="D625" s="423" t="s">
        <v>17</v>
      </c>
      <c r="E625" s="660" t="s">
        <v>869</v>
      </c>
      <c r="F625" s="660" t="s">
        <v>869</v>
      </c>
      <c r="G625" s="556" t="s">
        <v>940</v>
      </c>
      <c r="H625" s="598" t="s">
        <v>1605</v>
      </c>
      <c r="I625" s="430" t="s">
        <v>120</v>
      </c>
      <c r="J625" s="343" t="s">
        <v>1989</v>
      </c>
      <c r="K625" s="662">
        <v>95788744</v>
      </c>
      <c r="L625" s="465" t="s">
        <v>1380</v>
      </c>
      <c r="M625" s="344" t="s">
        <v>14</v>
      </c>
      <c r="N625" s="345" t="s">
        <v>1366</v>
      </c>
    </row>
    <row r="626" spans="2:14" hidden="1" x14ac:dyDescent="0.5">
      <c r="B626" s="90">
        <v>623</v>
      </c>
      <c r="C626" s="388" t="s">
        <v>1381</v>
      </c>
      <c r="D626" s="8" t="s">
        <v>1836</v>
      </c>
      <c r="E626" s="660" t="s">
        <v>869</v>
      </c>
      <c r="F626" s="660" t="s">
        <v>869</v>
      </c>
      <c r="G626" s="556" t="s">
        <v>155</v>
      </c>
      <c r="H626" s="598" t="s">
        <v>1605</v>
      </c>
      <c r="I626" s="391" t="s">
        <v>102</v>
      </c>
      <c r="J626" s="343" t="s">
        <v>1989</v>
      </c>
      <c r="K626" s="662">
        <v>55889284</v>
      </c>
      <c r="L626" s="465"/>
      <c r="M626" s="344" t="s">
        <v>14</v>
      </c>
      <c r="N626" s="345" t="s">
        <v>1366</v>
      </c>
    </row>
    <row r="627" spans="2:14" hidden="1" x14ac:dyDescent="0.5">
      <c r="B627" s="90">
        <v>624</v>
      </c>
      <c r="C627" s="388" t="s">
        <v>1382</v>
      </c>
      <c r="D627" s="423" t="s">
        <v>17</v>
      </c>
      <c r="E627" s="660" t="s">
        <v>869</v>
      </c>
      <c r="F627" s="660" t="s">
        <v>869</v>
      </c>
      <c r="G627" s="556" t="s">
        <v>943</v>
      </c>
      <c r="H627" s="598" t="s">
        <v>1605</v>
      </c>
      <c r="I627" s="391" t="s">
        <v>102</v>
      </c>
      <c r="J627" s="343" t="s">
        <v>1989</v>
      </c>
      <c r="K627" s="662">
        <v>59771078</v>
      </c>
      <c r="L627" s="465"/>
      <c r="M627" s="344" t="s">
        <v>14</v>
      </c>
      <c r="N627" s="345" t="s">
        <v>1366</v>
      </c>
    </row>
    <row r="628" spans="2:14" hidden="1" x14ac:dyDescent="0.5">
      <c r="B628" s="90">
        <v>625</v>
      </c>
      <c r="C628" s="388" t="s">
        <v>1383</v>
      </c>
      <c r="D628" s="8" t="s">
        <v>1836</v>
      </c>
      <c r="E628" s="660" t="s">
        <v>869</v>
      </c>
      <c r="F628" s="660" t="s">
        <v>869</v>
      </c>
      <c r="G628" s="556" t="s">
        <v>156</v>
      </c>
      <c r="H628" s="598" t="s">
        <v>1605</v>
      </c>
      <c r="I628" s="391" t="s">
        <v>102</v>
      </c>
      <c r="J628" s="343" t="s">
        <v>1989</v>
      </c>
      <c r="K628" s="662">
        <v>52160144</v>
      </c>
      <c r="L628" s="465" t="s">
        <v>569</v>
      </c>
      <c r="M628" s="344" t="s">
        <v>14</v>
      </c>
      <c r="N628" s="345" t="s">
        <v>1366</v>
      </c>
    </row>
    <row r="629" spans="2:14" hidden="1" x14ac:dyDescent="0.5">
      <c r="B629" s="90">
        <v>626</v>
      </c>
      <c r="C629" s="388" t="s">
        <v>1384</v>
      </c>
      <c r="D629" s="423" t="s">
        <v>17</v>
      </c>
      <c r="E629" s="660" t="s">
        <v>869</v>
      </c>
      <c r="F629" s="660" t="s">
        <v>869</v>
      </c>
      <c r="G629" s="556" t="s">
        <v>155</v>
      </c>
      <c r="H629" s="598" t="s">
        <v>1605</v>
      </c>
      <c r="I629" s="391" t="s">
        <v>12</v>
      </c>
      <c r="J629" s="343" t="s">
        <v>1989</v>
      </c>
      <c r="K629" s="662">
        <v>59245141</v>
      </c>
      <c r="L629" s="465" t="s">
        <v>1385</v>
      </c>
      <c r="M629" s="344" t="s">
        <v>14</v>
      </c>
      <c r="N629" s="345" t="s">
        <v>1366</v>
      </c>
    </row>
    <row r="630" spans="2:14" hidden="1" x14ac:dyDescent="0.5">
      <c r="B630" s="90">
        <v>627</v>
      </c>
      <c r="C630" s="388" t="s">
        <v>1386</v>
      </c>
      <c r="D630" s="8" t="s">
        <v>1836</v>
      </c>
      <c r="E630" s="660" t="s">
        <v>869</v>
      </c>
      <c r="F630" s="660" t="s">
        <v>869</v>
      </c>
      <c r="G630" s="556" t="s">
        <v>155</v>
      </c>
      <c r="H630" s="598" t="s">
        <v>1605</v>
      </c>
      <c r="I630" s="391" t="s">
        <v>12</v>
      </c>
      <c r="J630" s="343" t="s">
        <v>1989</v>
      </c>
      <c r="K630" s="662">
        <v>23333865</v>
      </c>
      <c r="L630" s="465" t="s">
        <v>1387</v>
      </c>
      <c r="M630" s="344" t="s">
        <v>14</v>
      </c>
      <c r="N630" s="345" t="s">
        <v>1366</v>
      </c>
    </row>
    <row r="631" spans="2:14" hidden="1" x14ac:dyDescent="0.5">
      <c r="B631" s="90">
        <v>628</v>
      </c>
      <c r="C631" s="388" t="s">
        <v>1102</v>
      </c>
      <c r="D631" s="8" t="s">
        <v>1836</v>
      </c>
      <c r="E631" s="660" t="s">
        <v>869</v>
      </c>
      <c r="F631" s="660" t="s">
        <v>869</v>
      </c>
      <c r="G631" s="556" t="s">
        <v>155</v>
      </c>
      <c r="H631" s="598" t="s">
        <v>1605</v>
      </c>
      <c r="I631" s="391" t="s">
        <v>12</v>
      </c>
      <c r="J631" s="343" t="s">
        <v>1989</v>
      </c>
      <c r="K631" s="662">
        <v>55702971</v>
      </c>
      <c r="L631" s="465"/>
      <c r="M631" s="344" t="s">
        <v>14</v>
      </c>
      <c r="N631" s="345" t="s">
        <v>1366</v>
      </c>
    </row>
    <row r="632" spans="2:14" ht="40.5" hidden="1" x14ac:dyDescent="0.5">
      <c r="B632" s="90">
        <v>629</v>
      </c>
      <c r="C632" s="663" t="s">
        <v>1388</v>
      </c>
      <c r="D632" s="8" t="s">
        <v>1836</v>
      </c>
      <c r="E632" s="660" t="s">
        <v>869</v>
      </c>
      <c r="F632" s="660" t="s">
        <v>869</v>
      </c>
      <c r="G632" s="556" t="s">
        <v>1389</v>
      </c>
      <c r="H632" s="598" t="s">
        <v>1600</v>
      </c>
      <c r="I632" s="664" t="s">
        <v>39</v>
      </c>
      <c r="J632" s="343" t="s">
        <v>1989</v>
      </c>
      <c r="K632" s="661">
        <v>23994389</v>
      </c>
      <c r="L632" s="465" t="s">
        <v>1390</v>
      </c>
      <c r="M632" s="344" t="s">
        <v>14</v>
      </c>
      <c r="N632" s="345" t="s">
        <v>1366</v>
      </c>
    </row>
    <row r="633" spans="2:14" ht="40.5" hidden="1" x14ac:dyDescent="0.5">
      <c r="B633" s="90">
        <v>630</v>
      </c>
      <c r="C633" s="663" t="s">
        <v>1391</v>
      </c>
      <c r="D633" s="8" t="s">
        <v>1836</v>
      </c>
      <c r="E633" s="660" t="s">
        <v>869</v>
      </c>
      <c r="F633" s="660" t="s">
        <v>869</v>
      </c>
      <c r="G633" s="556" t="s">
        <v>1392</v>
      </c>
      <c r="H633" s="598" t="s">
        <v>1600</v>
      </c>
      <c r="I633" s="664" t="s">
        <v>39</v>
      </c>
      <c r="J633" s="343" t="s">
        <v>1989</v>
      </c>
      <c r="K633" s="347" t="s">
        <v>1393</v>
      </c>
      <c r="L633" s="465" t="s">
        <v>1394</v>
      </c>
      <c r="M633" s="344" t="s">
        <v>14</v>
      </c>
      <c r="N633" s="345" t="s">
        <v>1366</v>
      </c>
    </row>
    <row r="634" spans="2:14" hidden="1" x14ac:dyDescent="0.5">
      <c r="B634" s="90">
        <v>631</v>
      </c>
      <c r="C634" s="388" t="s">
        <v>1171</v>
      </c>
      <c r="D634" s="423" t="s">
        <v>17</v>
      </c>
      <c r="E634" s="660" t="s">
        <v>869</v>
      </c>
      <c r="F634" s="660" t="s">
        <v>869</v>
      </c>
      <c r="G634" s="665" t="s">
        <v>1395</v>
      </c>
      <c r="H634" s="598" t="s">
        <v>1600</v>
      </c>
      <c r="I634" s="507" t="s">
        <v>905</v>
      </c>
      <c r="J634" s="343" t="s">
        <v>1989</v>
      </c>
      <c r="K634" s="666" t="s">
        <v>1396</v>
      </c>
      <c r="L634" s="465"/>
      <c r="M634" s="344" t="s">
        <v>14</v>
      </c>
      <c r="N634" s="345" t="s">
        <v>1366</v>
      </c>
    </row>
    <row r="635" spans="2:14" ht="40.5" hidden="1" x14ac:dyDescent="0.5">
      <c r="B635" s="90">
        <v>632</v>
      </c>
      <c r="C635" s="388" t="s">
        <v>1397</v>
      </c>
      <c r="D635" s="423" t="s">
        <v>17</v>
      </c>
      <c r="E635" s="660" t="s">
        <v>869</v>
      </c>
      <c r="F635" s="660" t="s">
        <v>869</v>
      </c>
      <c r="G635" s="665" t="s">
        <v>1398</v>
      </c>
      <c r="H635" s="598" t="s">
        <v>1600</v>
      </c>
      <c r="I635" s="507" t="s">
        <v>905</v>
      </c>
      <c r="J635" s="343" t="s">
        <v>1989</v>
      </c>
      <c r="K635" s="667" t="s">
        <v>1399</v>
      </c>
      <c r="L635" s="465" t="s">
        <v>1400</v>
      </c>
      <c r="M635" s="344" t="s">
        <v>14</v>
      </c>
      <c r="N635" s="345" t="s">
        <v>1366</v>
      </c>
    </row>
    <row r="636" spans="2:14" hidden="1" x14ac:dyDescent="0.5">
      <c r="B636" s="90">
        <v>633</v>
      </c>
      <c r="C636" s="388" t="s">
        <v>1401</v>
      </c>
      <c r="D636" s="8" t="s">
        <v>1836</v>
      </c>
      <c r="E636" s="660" t="s">
        <v>869</v>
      </c>
      <c r="F636" s="660" t="s">
        <v>869</v>
      </c>
      <c r="G636" s="665" t="s">
        <v>1402</v>
      </c>
      <c r="H636" s="598" t="s">
        <v>1605</v>
      </c>
      <c r="I636" s="507" t="s">
        <v>905</v>
      </c>
      <c r="J636" s="343" t="s">
        <v>1989</v>
      </c>
      <c r="K636" s="666" t="s">
        <v>411</v>
      </c>
      <c r="L636" s="465"/>
      <c r="M636" s="344" t="s">
        <v>14</v>
      </c>
      <c r="N636" s="345" t="s">
        <v>1366</v>
      </c>
    </row>
    <row r="637" spans="2:14" hidden="1" x14ac:dyDescent="0.5">
      <c r="B637" s="90">
        <v>634</v>
      </c>
      <c r="C637" s="388" t="s">
        <v>1180</v>
      </c>
      <c r="D637" s="8" t="s">
        <v>1836</v>
      </c>
      <c r="E637" s="660" t="s">
        <v>869</v>
      </c>
      <c r="F637" s="660" t="s">
        <v>869</v>
      </c>
      <c r="G637" s="556" t="s">
        <v>1403</v>
      </c>
      <c r="H637" s="598" t="s">
        <v>1605</v>
      </c>
      <c r="I637" s="391" t="s">
        <v>88</v>
      </c>
      <c r="J637" s="343" t="s">
        <v>1989</v>
      </c>
      <c r="K637" s="662">
        <v>55945422</v>
      </c>
      <c r="L637" s="465"/>
      <c r="M637" s="344" t="s">
        <v>14</v>
      </c>
      <c r="N637" s="345" t="s">
        <v>1366</v>
      </c>
    </row>
    <row r="638" spans="2:14" hidden="1" x14ac:dyDescent="0.5">
      <c r="B638" s="90">
        <v>635</v>
      </c>
      <c r="C638" s="388" t="s">
        <v>492</v>
      </c>
      <c r="D638" s="8" t="s">
        <v>1836</v>
      </c>
      <c r="E638" s="36" t="s">
        <v>1073</v>
      </c>
      <c r="F638" s="8" t="s">
        <v>211</v>
      </c>
      <c r="G638" s="556" t="s">
        <v>1403</v>
      </c>
      <c r="H638" s="598" t="s">
        <v>1605</v>
      </c>
      <c r="I638" s="391" t="s">
        <v>88</v>
      </c>
      <c r="J638" s="343" t="s">
        <v>1989</v>
      </c>
      <c r="K638" s="662">
        <v>55434113</v>
      </c>
      <c r="L638" s="465"/>
      <c r="M638" s="344" t="s">
        <v>14</v>
      </c>
      <c r="N638" s="345" t="s">
        <v>1366</v>
      </c>
    </row>
    <row r="639" spans="2:14" hidden="1" x14ac:dyDescent="0.5">
      <c r="B639" s="90">
        <v>636</v>
      </c>
      <c r="C639" s="388" t="s">
        <v>197</v>
      </c>
      <c r="D639" s="423" t="s">
        <v>17</v>
      </c>
      <c r="E639" s="660" t="s">
        <v>869</v>
      </c>
      <c r="F639" s="660" t="s">
        <v>869</v>
      </c>
      <c r="G639" s="556" t="s">
        <v>1404</v>
      </c>
      <c r="H639" s="598" t="s">
        <v>1605</v>
      </c>
      <c r="I639" s="391" t="s">
        <v>88</v>
      </c>
      <c r="J639" s="343" t="s">
        <v>1989</v>
      </c>
      <c r="K639" s="662">
        <v>22403889</v>
      </c>
      <c r="L639" s="465" t="s">
        <v>202</v>
      </c>
      <c r="M639" s="344" t="s">
        <v>14</v>
      </c>
      <c r="N639" s="345" t="s">
        <v>1366</v>
      </c>
    </row>
    <row r="640" spans="2:14" s="47" customFormat="1" hidden="1" x14ac:dyDescent="0.5">
      <c r="B640" s="90">
        <v>637</v>
      </c>
      <c r="C640" s="616" t="s">
        <v>961</v>
      </c>
      <c r="D640" s="110" t="s">
        <v>17</v>
      </c>
      <c r="E640" s="602" t="s">
        <v>869</v>
      </c>
      <c r="F640" s="602" t="s">
        <v>869</v>
      </c>
      <c r="G640" s="603" t="s">
        <v>1404</v>
      </c>
      <c r="H640" s="598" t="s">
        <v>1605</v>
      </c>
      <c r="I640" s="50" t="s">
        <v>88</v>
      </c>
      <c r="J640" s="343" t="s">
        <v>1989</v>
      </c>
      <c r="K640" s="623">
        <v>77516133</v>
      </c>
      <c r="L640" s="624" t="s">
        <v>1405</v>
      </c>
      <c r="M640" s="49" t="s">
        <v>14</v>
      </c>
      <c r="N640" s="504" t="s">
        <v>1366</v>
      </c>
    </row>
    <row r="641" spans="2:14" ht="30" hidden="1" x14ac:dyDescent="0.5">
      <c r="B641" s="90">
        <v>638</v>
      </c>
      <c r="C641" s="668" t="s">
        <v>1406</v>
      </c>
      <c r="D641" s="8" t="s">
        <v>1836</v>
      </c>
      <c r="E641" s="669" t="s">
        <v>869</v>
      </c>
      <c r="F641" s="669" t="s">
        <v>869</v>
      </c>
      <c r="G641" s="670" t="s">
        <v>173</v>
      </c>
      <c r="H641" s="598" t="s">
        <v>1600</v>
      </c>
      <c r="I641" s="671" t="s">
        <v>159</v>
      </c>
      <c r="J641" s="343" t="s">
        <v>1989</v>
      </c>
      <c r="K641" s="672">
        <v>99883395</v>
      </c>
      <c r="L641" s="673" t="s">
        <v>1407</v>
      </c>
      <c r="M641" s="350" t="s">
        <v>26</v>
      </c>
      <c r="N641" s="351" t="s">
        <v>1408</v>
      </c>
    </row>
    <row r="642" spans="2:14" hidden="1" x14ac:dyDescent="0.5">
      <c r="B642" s="90">
        <v>639</v>
      </c>
      <c r="C642" s="674" t="s">
        <v>1409</v>
      </c>
      <c r="D642" s="8" t="s">
        <v>1836</v>
      </c>
      <c r="E642" s="676" t="s">
        <v>869</v>
      </c>
      <c r="F642" s="676" t="s">
        <v>869</v>
      </c>
      <c r="G642" s="598" t="s">
        <v>184</v>
      </c>
      <c r="H642" s="598" t="s">
        <v>1605</v>
      </c>
      <c r="I642" s="677" t="s">
        <v>159</v>
      </c>
      <c r="J642" s="343" t="s">
        <v>1989</v>
      </c>
      <c r="K642" s="678">
        <v>99979715</v>
      </c>
      <c r="L642" s="679" t="s">
        <v>1410</v>
      </c>
      <c r="M642" s="350" t="s">
        <v>26</v>
      </c>
      <c r="N642" s="351" t="s">
        <v>1408</v>
      </c>
    </row>
    <row r="643" spans="2:14" hidden="1" x14ac:dyDescent="0.5">
      <c r="B643" s="90">
        <v>640</v>
      </c>
      <c r="C643" s="674" t="s">
        <v>1411</v>
      </c>
      <c r="D643" s="675" t="s">
        <v>17</v>
      </c>
      <c r="E643" s="676" t="s">
        <v>869</v>
      </c>
      <c r="F643" s="676" t="s">
        <v>869</v>
      </c>
      <c r="G643" s="598" t="s">
        <v>1412</v>
      </c>
      <c r="H643" s="598" t="s">
        <v>1605</v>
      </c>
      <c r="I643" s="677" t="s">
        <v>159</v>
      </c>
      <c r="J643" s="343" t="s">
        <v>1989</v>
      </c>
      <c r="K643" s="678">
        <v>55856446</v>
      </c>
      <c r="L643" s="680"/>
      <c r="M643" s="350" t="s">
        <v>26</v>
      </c>
      <c r="N643" s="351" t="s">
        <v>1408</v>
      </c>
    </row>
    <row r="644" spans="2:14" hidden="1" x14ac:dyDescent="0.5">
      <c r="B644" s="90">
        <v>641</v>
      </c>
      <c r="C644" s="674" t="s">
        <v>1413</v>
      </c>
      <c r="D644" s="8" t="s">
        <v>1836</v>
      </c>
      <c r="E644" s="676" t="s">
        <v>869</v>
      </c>
      <c r="F644" s="676" t="s">
        <v>869</v>
      </c>
      <c r="G644" s="598" t="s">
        <v>149</v>
      </c>
      <c r="H644" s="598" t="s">
        <v>1600</v>
      </c>
      <c r="I644" s="677" t="s">
        <v>140</v>
      </c>
      <c r="J644" s="343" t="s">
        <v>1989</v>
      </c>
      <c r="K644" s="678">
        <v>54469215</v>
      </c>
      <c r="L644" s="680"/>
      <c r="M644" s="350" t="s">
        <v>26</v>
      </c>
      <c r="N644" s="351" t="s">
        <v>1408</v>
      </c>
    </row>
    <row r="645" spans="2:14" hidden="1" x14ac:dyDescent="0.5">
      <c r="B645" s="90">
        <v>642</v>
      </c>
      <c r="C645" s="674" t="s">
        <v>1297</v>
      </c>
      <c r="D645" s="8" t="s">
        <v>1836</v>
      </c>
      <c r="E645" s="676" t="s">
        <v>869</v>
      </c>
      <c r="F645" s="676" t="s">
        <v>869</v>
      </c>
      <c r="G645" s="598" t="s">
        <v>171</v>
      </c>
      <c r="H645" s="598" t="s">
        <v>1600</v>
      </c>
      <c r="I645" s="677" t="s">
        <v>140</v>
      </c>
      <c r="J645" s="343" t="s">
        <v>1989</v>
      </c>
      <c r="K645" s="672">
        <v>22044439</v>
      </c>
      <c r="L645" s="679" t="s">
        <v>1414</v>
      </c>
      <c r="M645" s="350" t="s">
        <v>26</v>
      </c>
      <c r="N645" s="351" t="s">
        <v>1408</v>
      </c>
    </row>
    <row r="646" spans="2:14" hidden="1" x14ac:dyDescent="0.5">
      <c r="B646" s="90">
        <v>643</v>
      </c>
      <c r="C646" s="674" t="s">
        <v>1415</v>
      </c>
      <c r="D646" s="675" t="s">
        <v>17</v>
      </c>
      <c r="E646" s="676" t="s">
        <v>869</v>
      </c>
      <c r="F646" s="676" t="s">
        <v>869</v>
      </c>
      <c r="G646" s="598" t="s">
        <v>462</v>
      </c>
      <c r="H646" s="598" t="s">
        <v>1600</v>
      </c>
      <c r="I646" s="677" t="s">
        <v>140</v>
      </c>
      <c r="J646" s="343" t="s">
        <v>1989</v>
      </c>
      <c r="K646" s="356">
        <v>56602388</v>
      </c>
      <c r="L646" s="679" t="s">
        <v>1416</v>
      </c>
      <c r="M646" s="350" t="s">
        <v>26</v>
      </c>
      <c r="N646" s="351" t="s">
        <v>1408</v>
      </c>
    </row>
    <row r="647" spans="2:14" hidden="1" x14ac:dyDescent="0.5">
      <c r="B647" s="90">
        <v>644</v>
      </c>
      <c r="C647" s="674" t="s">
        <v>1417</v>
      </c>
      <c r="D647" s="675" t="s">
        <v>17</v>
      </c>
      <c r="E647" s="676" t="s">
        <v>869</v>
      </c>
      <c r="F647" s="676" t="s">
        <v>869</v>
      </c>
      <c r="G647" s="598" t="s">
        <v>1418</v>
      </c>
      <c r="H647" s="598" t="s">
        <v>1600</v>
      </c>
      <c r="I647" s="430" t="s">
        <v>120</v>
      </c>
      <c r="J647" s="343" t="s">
        <v>1989</v>
      </c>
      <c r="K647" s="678">
        <v>22328073</v>
      </c>
      <c r="L647" s="680" t="s">
        <v>1419</v>
      </c>
      <c r="M647" s="350" t="s">
        <v>26</v>
      </c>
      <c r="N647" s="351" t="s">
        <v>1408</v>
      </c>
    </row>
    <row r="648" spans="2:14" hidden="1" x14ac:dyDescent="0.5">
      <c r="B648" s="90">
        <v>645</v>
      </c>
      <c r="C648" s="674" t="s">
        <v>1420</v>
      </c>
      <c r="D648" s="675" t="s">
        <v>17</v>
      </c>
      <c r="E648" s="676" t="s">
        <v>869</v>
      </c>
      <c r="F648" s="676" t="s">
        <v>869</v>
      </c>
      <c r="G648" s="598" t="s">
        <v>1302</v>
      </c>
      <c r="H648" s="598" t="s">
        <v>1605</v>
      </c>
      <c r="I648" s="430" t="s">
        <v>120</v>
      </c>
      <c r="J648" s="343" t="s">
        <v>1989</v>
      </c>
      <c r="K648" s="678">
        <v>96294641</v>
      </c>
      <c r="L648" s="679" t="s">
        <v>1421</v>
      </c>
      <c r="M648" s="350" t="s">
        <v>26</v>
      </c>
      <c r="N648" s="351" t="s">
        <v>1408</v>
      </c>
    </row>
    <row r="649" spans="2:14" hidden="1" x14ac:dyDescent="0.5">
      <c r="B649" s="90">
        <v>646</v>
      </c>
      <c r="C649" s="674" t="s">
        <v>1422</v>
      </c>
      <c r="D649" s="8" t="s">
        <v>1836</v>
      </c>
      <c r="E649" s="676" t="s">
        <v>869</v>
      </c>
      <c r="F649" s="676" t="s">
        <v>869</v>
      </c>
      <c r="G649" s="598" t="s">
        <v>156</v>
      </c>
      <c r="H649" s="598" t="s">
        <v>1605</v>
      </c>
      <c r="I649" s="430" t="s">
        <v>120</v>
      </c>
      <c r="J649" s="343" t="s">
        <v>1989</v>
      </c>
      <c r="K649" s="678">
        <v>55551094</v>
      </c>
      <c r="L649" s="680" t="s">
        <v>644</v>
      </c>
      <c r="M649" s="350" t="s">
        <v>26</v>
      </c>
      <c r="N649" s="351" t="s">
        <v>1408</v>
      </c>
    </row>
    <row r="650" spans="2:14" hidden="1" x14ac:dyDescent="0.5">
      <c r="B650" s="90">
        <v>647</v>
      </c>
      <c r="C650" s="674" t="s">
        <v>117</v>
      </c>
      <c r="D650" s="675" t="s">
        <v>17</v>
      </c>
      <c r="E650" s="676" t="s">
        <v>869</v>
      </c>
      <c r="F650" s="676" t="s">
        <v>869</v>
      </c>
      <c r="G650" s="598" t="s">
        <v>128</v>
      </c>
      <c r="H650" s="598" t="s">
        <v>1600</v>
      </c>
      <c r="I650" s="677" t="s">
        <v>102</v>
      </c>
      <c r="J650" s="343" t="s">
        <v>1989</v>
      </c>
      <c r="K650" s="678">
        <v>55794563</v>
      </c>
      <c r="L650" s="679" t="s">
        <v>1423</v>
      </c>
      <c r="M650" s="350" t="s">
        <v>26</v>
      </c>
      <c r="N650" s="351" t="s">
        <v>1408</v>
      </c>
    </row>
    <row r="651" spans="2:14" hidden="1" x14ac:dyDescent="0.5">
      <c r="B651" s="90">
        <v>648</v>
      </c>
      <c r="C651" s="674" t="s">
        <v>1040</v>
      </c>
      <c r="D651" s="675" t="s">
        <v>17</v>
      </c>
      <c r="E651" s="676" t="s">
        <v>869</v>
      </c>
      <c r="F651" s="676" t="s">
        <v>869</v>
      </c>
      <c r="G651" s="598" t="s">
        <v>623</v>
      </c>
      <c r="H651" s="598" t="s">
        <v>1600</v>
      </c>
      <c r="I651" s="677" t="s">
        <v>102</v>
      </c>
      <c r="J651" s="343" t="s">
        <v>1989</v>
      </c>
      <c r="K651" s="678">
        <v>55425670</v>
      </c>
      <c r="L651" s="680"/>
      <c r="M651" s="350" t="s">
        <v>26</v>
      </c>
      <c r="N651" s="351" t="s">
        <v>1408</v>
      </c>
    </row>
    <row r="652" spans="2:14" hidden="1" x14ac:dyDescent="0.5">
      <c r="B652" s="90">
        <v>649</v>
      </c>
      <c r="C652" s="674" t="s">
        <v>1424</v>
      </c>
      <c r="D652" s="8" t="s">
        <v>1836</v>
      </c>
      <c r="E652" s="676" t="s">
        <v>869</v>
      </c>
      <c r="F652" s="676" t="s">
        <v>869</v>
      </c>
      <c r="G652" s="598" t="s">
        <v>940</v>
      </c>
      <c r="H652" s="598" t="s">
        <v>1605</v>
      </c>
      <c r="I652" s="677" t="s">
        <v>102</v>
      </c>
      <c r="J652" s="343" t="s">
        <v>1989</v>
      </c>
      <c r="K652" s="678">
        <v>55565319</v>
      </c>
      <c r="L652" s="680"/>
      <c r="M652" s="350" t="s">
        <v>26</v>
      </c>
      <c r="N652" s="351" t="s">
        <v>1408</v>
      </c>
    </row>
    <row r="653" spans="2:14" ht="40.5" hidden="1" x14ac:dyDescent="0.5">
      <c r="B653" s="90">
        <v>650</v>
      </c>
      <c r="C653" s="674" t="s">
        <v>215</v>
      </c>
      <c r="D653" s="675" t="s">
        <v>17</v>
      </c>
      <c r="E653" s="676" t="s">
        <v>869</v>
      </c>
      <c r="F653" s="676" t="s">
        <v>869</v>
      </c>
      <c r="G653" s="598" t="s">
        <v>18</v>
      </c>
      <c r="H653" s="598" t="s">
        <v>1600</v>
      </c>
      <c r="I653" s="677" t="s">
        <v>12</v>
      </c>
      <c r="J653" s="343" t="s">
        <v>1989</v>
      </c>
      <c r="K653" s="678">
        <v>55702990</v>
      </c>
      <c r="L653" s="679" t="s">
        <v>1425</v>
      </c>
      <c r="M653" s="350" t="s">
        <v>26</v>
      </c>
      <c r="N653" s="351" t="s">
        <v>1408</v>
      </c>
    </row>
    <row r="654" spans="2:14" ht="40.5" hidden="1" x14ac:dyDescent="0.5">
      <c r="B654" s="90">
        <v>651</v>
      </c>
      <c r="C654" s="674" t="s">
        <v>763</v>
      </c>
      <c r="D654" s="675" t="s">
        <v>17</v>
      </c>
      <c r="E654" s="676" t="s">
        <v>869</v>
      </c>
      <c r="F654" s="676" t="s">
        <v>869</v>
      </c>
      <c r="G654" s="598" t="s">
        <v>1426</v>
      </c>
      <c r="H654" s="598" t="s">
        <v>1600</v>
      </c>
      <c r="I654" s="677" t="s">
        <v>12</v>
      </c>
      <c r="J654" s="343" t="s">
        <v>1989</v>
      </c>
      <c r="K654" s="678">
        <v>28177337</v>
      </c>
      <c r="L654" s="679" t="s">
        <v>1427</v>
      </c>
      <c r="M654" s="350" t="s">
        <v>26</v>
      </c>
      <c r="N654" s="351" t="s">
        <v>1408</v>
      </c>
    </row>
    <row r="655" spans="2:14" hidden="1" x14ac:dyDescent="0.5">
      <c r="B655" s="90">
        <v>652</v>
      </c>
      <c r="C655" s="674" t="s">
        <v>1428</v>
      </c>
      <c r="D655" s="8" t="s">
        <v>1836</v>
      </c>
      <c r="E655" s="676" t="s">
        <v>869</v>
      </c>
      <c r="F655" s="676" t="s">
        <v>869</v>
      </c>
      <c r="G655" s="598" t="s">
        <v>155</v>
      </c>
      <c r="H655" s="598" t="s">
        <v>1605</v>
      </c>
      <c r="I655" s="677" t="s">
        <v>12</v>
      </c>
      <c r="J655" s="343" t="s">
        <v>1989</v>
      </c>
      <c r="K655" s="678">
        <v>55711143</v>
      </c>
      <c r="L655" s="679" t="s">
        <v>1429</v>
      </c>
      <c r="M655" s="350" t="s">
        <v>26</v>
      </c>
      <c r="N655" s="351" t="s">
        <v>1408</v>
      </c>
    </row>
    <row r="656" spans="2:14" hidden="1" x14ac:dyDescent="0.5">
      <c r="B656" s="90">
        <v>653</v>
      </c>
      <c r="C656" s="674" t="s">
        <v>1430</v>
      </c>
      <c r="D656" s="8" t="s">
        <v>1836</v>
      </c>
      <c r="E656" s="676" t="s">
        <v>869</v>
      </c>
      <c r="F656" s="676" t="s">
        <v>869</v>
      </c>
      <c r="G656" s="598" t="s">
        <v>155</v>
      </c>
      <c r="H656" s="598" t="s">
        <v>1605</v>
      </c>
      <c r="I656" s="677" t="s">
        <v>12</v>
      </c>
      <c r="J656" s="343" t="s">
        <v>1989</v>
      </c>
      <c r="K656" s="672">
        <v>55851155</v>
      </c>
      <c r="L656" s="679" t="s">
        <v>1431</v>
      </c>
      <c r="M656" s="350" t="s">
        <v>26</v>
      </c>
      <c r="N656" s="351" t="s">
        <v>1408</v>
      </c>
    </row>
    <row r="657" spans="2:14" hidden="1" x14ac:dyDescent="0.5">
      <c r="B657" s="90">
        <v>654</v>
      </c>
      <c r="C657" s="681" t="s">
        <v>1432</v>
      </c>
      <c r="D657" s="682" t="s">
        <v>17</v>
      </c>
      <c r="E657" s="676" t="s">
        <v>869</v>
      </c>
      <c r="F657" s="676" t="s">
        <v>869</v>
      </c>
      <c r="G657" s="598" t="s">
        <v>896</v>
      </c>
      <c r="H657" s="598" t="s">
        <v>1600</v>
      </c>
      <c r="I657" s="683" t="s">
        <v>39</v>
      </c>
      <c r="J657" s="343" t="s">
        <v>1989</v>
      </c>
      <c r="K657" s="356">
        <v>22245499</v>
      </c>
      <c r="L657" s="679" t="s">
        <v>1433</v>
      </c>
      <c r="M657" s="350" t="s">
        <v>26</v>
      </c>
      <c r="N657" s="351" t="s">
        <v>1408</v>
      </c>
    </row>
    <row r="658" spans="2:14" hidden="1" x14ac:dyDescent="0.5">
      <c r="B658" s="90">
        <v>655</v>
      </c>
      <c r="C658" s="681" t="s">
        <v>1434</v>
      </c>
      <c r="D658" s="8" t="s">
        <v>1836</v>
      </c>
      <c r="E658" s="676" t="s">
        <v>869</v>
      </c>
      <c r="F658" s="676" t="s">
        <v>869</v>
      </c>
      <c r="G658" s="598" t="s">
        <v>896</v>
      </c>
      <c r="H658" s="598" t="s">
        <v>1600</v>
      </c>
      <c r="I658" s="683" t="s">
        <v>39</v>
      </c>
      <c r="J658" s="343" t="s">
        <v>1989</v>
      </c>
      <c r="K658" s="684">
        <v>29401472</v>
      </c>
      <c r="L658" s="680"/>
      <c r="M658" s="350" t="s">
        <v>26</v>
      </c>
      <c r="N658" s="351" t="s">
        <v>1408</v>
      </c>
    </row>
    <row r="659" spans="2:14" hidden="1" x14ac:dyDescent="0.5">
      <c r="B659" s="90">
        <v>656</v>
      </c>
      <c r="C659" s="674" t="s">
        <v>1435</v>
      </c>
      <c r="D659" s="675" t="s">
        <v>17</v>
      </c>
      <c r="E659" s="676" t="s">
        <v>869</v>
      </c>
      <c r="F659" s="676" t="s">
        <v>869</v>
      </c>
      <c r="G659" s="598" t="s">
        <v>1436</v>
      </c>
      <c r="H659" s="598" t="s">
        <v>1600</v>
      </c>
      <c r="I659" s="507" t="s">
        <v>905</v>
      </c>
      <c r="J659" s="343" t="s">
        <v>1989</v>
      </c>
      <c r="K659" s="684" t="s">
        <v>1437</v>
      </c>
      <c r="L659" s="680" t="s">
        <v>1438</v>
      </c>
      <c r="M659" s="350" t="s">
        <v>26</v>
      </c>
      <c r="N659" s="351" t="s">
        <v>1408</v>
      </c>
    </row>
    <row r="660" spans="2:14" ht="40.5" hidden="1" x14ac:dyDescent="0.5">
      <c r="B660" s="90">
        <v>657</v>
      </c>
      <c r="C660" s="674" t="s">
        <v>360</v>
      </c>
      <c r="D660" s="675" t="s">
        <v>17</v>
      </c>
      <c r="E660" s="676" t="s">
        <v>869</v>
      </c>
      <c r="F660" s="676" t="s">
        <v>869</v>
      </c>
      <c r="G660" s="598" t="s">
        <v>1439</v>
      </c>
      <c r="H660" s="598" t="s">
        <v>1600</v>
      </c>
      <c r="I660" s="507" t="s">
        <v>905</v>
      </c>
      <c r="J660" s="343" t="s">
        <v>1989</v>
      </c>
      <c r="K660" s="684" t="s">
        <v>1440</v>
      </c>
      <c r="L660" s="680"/>
      <c r="M660" s="350" t="s">
        <v>26</v>
      </c>
      <c r="N660" s="351" t="s">
        <v>1408</v>
      </c>
    </row>
    <row r="661" spans="2:14" hidden="1" x14ac:dyDescent="0.5">
      <c r="B661" s="90">
        <v>658</v>
      </c>
      <c r="C661" s="685" t="s">
        <v>1441</v>
      </c>
      <c r="D661" s="675" t="s">
        <v>17</v>
      </c>
      <c r="E661" s="676" t="s">
        <v>869</v>
      </c>
      <c r="F661" s="676" t="s">
        <v>869</v>
      </c>
      <c r="G661" s="598" t="s">
        <v>1442</v>
      </c>
      <c r="H661" s="598" t="s">
        <v>1605</v>
      </c>
      <c r="I661" s="507" t="s">
        <v>905</v>
      </c>
      <c r="J661" s="343" t="s">
        <v>1989</v>
      </c>
      <c r="K661" s="684">
        <v>98966668</v>
      </c>
      <c r="L661" s="680"/>
      <c r="M661" s="350" t="s">
        <v>26</v>
      </c>
      <c r="N661" s="351" t="s">
        <v>1408</v>
      </c>
    </row>
    <row r="662" spans="2:14" hidden="1" x14ac:dyDescent="0.5">
      <c r="B662" s="90">
        <v>659</v>
      </c>
      <c r="C662" s="674" t="s">
        <v>1443</v>
      </c>
      <c r="D662" s="8" t="s">
        <v>1836</v>
      </c>
      <c r="E662" s="676" t="s">
        <v>869</v>
      </c>
      <c r="F662" s="676" t="s">
        <v>869</v>
      </c>
      <c r="G662" s="686" t="s">
        <v>1444</v>
      </c>
      <c r="H662" s="598" t="s">
        <v>1605</v>
      </c>
      <c r="I662" s="507" t="s">
        <v>905</v>
      </c>
      <c r="J662" s="343" t="s">
        <v>1989</v>
      </c>
      <c r="K662" s="684" t="s">
        <v>1445</v>
      </c>
      <c r="L662" s="679" t="s">
        <v>1446</v>
      </c>
      <c r="M662" s="350" t="s">
        <v>26</v>
      </c>
      <c r="N662" s="351" t="s">
        <v>1408</v>
      </c>
    </row>
    <row r="663" spans="2:14" hidden="1" x14ac:dyDescent="0.5">
      <c r="B663" s="90">
        <v>660</v>
      </c>
      <c r="C663" s="674" t="s">
        <v>1447</v>
      </c>
      <c r="D663" s="8" t="s">
        <v>1836</v>
      </c>
      <c r="E663" s="676" t="s">
        <v>869</v>
      </c>
      <c r="F663" s="676" t="s">
        <v>869</v>
      </c>
      <c r="G663" s="670" t="s">
        <v>804</v>
      </c>
      <c r="H663" s="598" t="s">
        <v>1605</v>
      </c>
      <c r="I663" s="677" t="s">
        <v>88</v>
      </c>
      <c r="J663" s="343" t="s">
        <v>1989</v>
      </c>
      <c r="K663" s="678">
        <v>95598166</v>
      </c>
      <c r="L663" s="680"/>
      <c r="M663" s="350" t="s">
        <v>26</v>
      </c>
      <c r="N663" s="351" t="s">
        <v>1408</v>
      </c>
    </row>
    <row r="664" spans="2:14" hidden="1" x14ac:dyDescent="0.5">
      <c r="B664" s="90">
        <v>661</v>
      </c>
      <c r="C664" s="674" t="s">
        <v>97</v>
      </c>
      <c r="D664" s="675" t="s">
        <v>17</v>
      </c>
      <c r="E664" s="676" t="s">
        <v>869</v>
      </c>
      <c r="F664" s="676" t="s">
        <v>869</v>
      </c>
      <c r="G664" s="598" t="s">
        <v>493</v>
      </c>
      <c r="H664" s="598" t="s">
        <v>1605</v>
      </c>
      <c r="I664" s="677" t="s">
        <v>88</v>
      </c>
      <c r="J664" s="343" t="s">
        <v>1989</v>
      </c>
      <c r="K664" s="678">
        <v>54346161</v>
      </c>
      <c r="L664" s="680"/>
      <c r="M664" s="350" t="s">
        <v>26</v>
      </c>
      <c r="N664" s="351" t="s">
        <v>1408</v>
      </c>
    </row>
    <row r="665" spans="2:14" hidden="1" x14ac:dyDescent="0.5">
      <c r="B665" s="90">
        <v>662</v>
      </c>
      <c r="C665" s="674" t="s">
        <v>1448</v>
      </c>
      <c r="D665" s="675" t="s">
        <v>17</v>
      </c>
      <c r="E665" s="676" t="s">
        <v>869</v>
      </c>
      <c r="F665" s="676" t="s">
        <v>869</v>
      </c>
      <c r="G665" s="598" t="s">
        <v>1449</v>
      </c>
      <c r="H665" s="598" t="s">
        <v>1600</v>
      </c>
      <c r="I665" s="677" t="s">
        <v>88</v>
      </c>
      <c r="J665" s="343" t="s">
        <v>1989</v>
      </c>
      <c r="K665" s="678">
        <v>52785852</v>
      </c>
      <c r="L665" s="680"/>
      <c r="M665" s="350" t="s">
        <v>26</v>
      </c>
      <c r="N665" s="351" t="s">
        <v>1408</v>
      </c>
    </row>
    <row r="666" spans="2:14" ht="24.75" hidden="1" x14ac:dyDescent="0.7">
      <c r="B666" s="90">
        <v>663</v>
      </c>
      <c r="C666" s="687" t="s">
        <v>461</v>
      </c>
      <c r="D666" s="675" t="s">
        <v>17</v>
      </c>
      <c r="E666" s="676" t="s">
        <v>869</v>
      </c>
      <c r="F666" s="676" t="s">
        <v>869</v>
      </c>
      <c r="G666" s="688" t="s">
        <v>1450</v>
      </c>
      <c r="H666" s="598" t="s">
        <v>1600</v>
      </c>
      <c r="I666" s="689" t="s">
        <v>88</v>
      </c>
      <c r="J666" s="343" t="s">
        <v>1989</v>
      </c>
      <c r="K666" s="678">
        <v>59797508</v>
      </c>
      <c r="L666" s="680"/>
      <c r="M666" s="350" t="s">
        <v>26</v>
      </c>
      <c r="N666" s="351" t="s">
        <v>1408</v>
      </c>
    </row>
    <row r="667" spans="2:14" s="47" customFormat="1" hidden="1" x14ac:dyDescent="0.5">
      <c r="B667" s="90">
        <v>664</v>
      </c>
      <c r="C667" s="616" t="s">
        <v>1454</v>
      </c>
      <c r="D667" s="110" t="s">
        <v>17</v>
      </c>
      <c r="E667" s="602" t="s">
        <v>869</v>
      </c>
      <c r="F667" s="602" t="s">
        <v>869</v>
      </c>
      <c r="G667" s="603" t="s">
        <v>743</v>
      </c>
      <c r="H667" s="598" t="s">
        <v>1605</v>
      </c>
      <c r="I667" s="50" t="s">
        <v>159</v>
      </c>
      <c r="J667" s="50" t="s">
        <v>1988</v>
      </c>
      <c r="K667" s="485">
        <v>29250069</v>
      </c>
      <c r="L667" s="690" t="s">
        <v>1455</v>
      </c>
      <c r="M667" s="191" t="s">
        <v>14</v>
      </c>
      <c r="N667" s="80" t="s">
        <v>1456</v>
      </c>
    </row>
    <row r="668" spans="2:14" hidden="1" x14ac:dyDescent="0.5">
      <c r="B668" s="90">
        <v>665</v>
      </c>
      <c r="C668" s="2" t="s">
        <v>1238</v>
      </c>
      <c r="D668" s="24" t="s">
        <v>17</v>
      </c>
      <c r="E668" s="691" t="s">
        <v>869</v>
      </c>
      <c r="F668" s="691" t="s">
        <v>869</v>
      </c>
      <c r="G668" s="692" t="s">
        <v>1457</v>
      </c>
      <c r="H668" s="598" t="s">
        <v>1605</v>
      </c>
      <c r="I668" s="36" t="s">
        <v>159</v>
      </c>
      <c r="J668" s="50" t="s">
        <v>1988</v>
      </c>
      <c r="K668" s="289">
        <v>97863653</v>
      </c>
      <c r="L668" s="693" t="s">
        <v>1458</v>
      </c>
      <c r="M668" s="361" t="s">
        <v>14</v>
      </c>
      <c r="N668" s="362" t="s">
        <v>1456</v>
      </c>
    </row>
    <row r="669" spans="2:14" hidden="1" x14ac:dyDescent="0.5">
      <c r="B669" s="90">
        <v>666</v>
      </c>
      <c r="C669" s="2" t="s">
        <v>1459</v>
      </c>
      <c r="D669" s="8" t="s">
        <v>1836</v>
      </c>
      <c r="E669" s="691" t="s">
        <v>869</v>
      </c>
      <c r="F669" s="691" t="s">
        <v>869</v>
      </c>
      <c r="G669" s="692" t="s">
        <v>1457</v>
      </c>
      <c r="H669" s="598" t="s">
        <v>1605</v>
      </c>
      <c r="I669" s="36" t="s">
        <v>159</v>
      </c>
      <c r="J669" s="50" t="s">
        <v>1988</v>
      </c>
      <c r="K669" s="289">
        <v>96946596</v>
      </c>
      <c r="L669" s="693"/>
      <c r="M669" s="361" t="s">
        <v>14</v>
      </c>
      <c r="N669" s="362" t="s">
        <v>1456</v>
      </c>
    </row>
    <row r="670" spans="2:14" hidden="1" x14ac:dyDescent="0.5">
      <c r="B670" s="90">
        <v>667</v>
      </c>
      <c r="C670" s="2" t="s">
        <v>672</v>
      </c>
      <c r="D670" s="24" t="s">
        <v>17</v>
      </c>
      <c r="E670" s="691" t="s">
        <v>869</v>
      </c>
      <c r="F670" s="691" t="s">
        <v>869</v>
      </c>
      <c r="G670" s="692" t="s">
        <v>1460</v>
      </c>
      <c r="H670" s="598" t="s">
        <v>1600</v>
      </c>
      <c r="I670" s="36" t="s">
        <v>140</v>
      </c>
      <c r="J670" s="50" t="s">
        <v>1988</v>
      </c>
      <c r="K670" s="289">
        <v>54982453</v>
      </c>
      <c r="L670" s="693"/>
      <c r="M670" s="361" t="s">
        <v>14</v>
      </c>
      <c r="N670" s="362" t="s">
        <v>1456</v>
      </c>
    </row>
    <row r="671" spans="2:14" hidden="1" x14ac:dyDescent="0.5">
      <c r="B671" s="90">
        <v>668</v>
      </c>
      <c r="C671" s="2" t="s">
        <v>1461</v>
      </c>
      <c r="D671" s="8" t="s">
        <v>1836</v>
      </c>
      <c r="E671" s="691" t="s">
        <v>869</v>
      </c>
      <c r="F671" s="691" t="s">
        <v>869</v>
      </c>
      <c r="G671" s="692" t="s">
        <v>1462</v>
      </c>
      <c r="H671" s="598" t="s">
        <v>1600</v>
      </c>
      <c r="I671" s="36" t="s">
        <v>140</v>
      </c>
      <c r="J671" s="50" t="s">
        <v>1988</v>
      </c>
      <c r="K671" s="283">
        <v>23340588</v>
      </c>
      <c r="L671" s="693" t="s">
        <v>1463</v>
      </c>
      <c r="M671" s="361" t="s">
        <v>14</v>
      </c>
      <c r="N671" s="362" t="s">
        <v>1456</v>
      </c>
    </row>
    <row r="672" spans="2:14" hidden="1" x14ac:dyDescent="0.5">
      <c r="B672" s="90">
        <v>669</v>
      </c>
      <c r="C672" s="2" t="s">
        <v>1138</v>
      </c>
      <c r="D672" s="8" t="s">
        <v>1836</v>
      </c>
      <c r="E672" s="691" t="s">
        <v>869</v>
      </c>
      <c r="F672" s="691" t="s">
        <v>869</v>
      </c>
      <c r="G672" s="692" t="s">
        <v>1464</v>
      </c>
      <c r="H672" s="598" t="s">
        <v>1605</v>
      </c>
      <c r="I672" s="36" t="s">
        <v>140</v>
      </c>
      <c r="J672" s="50" t="s">
        <v>1988</v>
      </c>
      <c r="K672" s="363">
        <v>93702768</v>
      </c>
      <c r="L672" s="693"/>
      <c r="M672" s="361" t="s">
        <v>14</v>
      </c>
      <c r="N672" s="362" t="s">
        <v>1456</v>
      </c>
    </row>
    <row r="673" spans="2:14" hidden="1" x14ac:dyDescent="0.5">
      <c r="B673" s="90">
        <v>670</v>
      </c>
      <c r="C673" s="2" t="s">
        <v>1465</v>
      </c>
      <c r="D673" s="24" t="s">
        <v>17</v>
      </c>
      <c r="E673" s="691" t="s">
        <v>869</v>
      </c>
      <c r="F673" s="691" t="s">
        <v>869</v>
      </c>
      <c r="G673" s="692" t="s">
        <v>1466</v>
      </c>
      <c r="H673" s="598" t="s">
        <v>1600</v>
      </c>
      <c r="I673" s="430" t="s">
        <v>120</v>
      </c>
      <c r="J673" s="50" t="s">
        <v>1988</v>
      </c>
      <c r="K673" s="289">
        <v>96696898</v>
      </c>
      <c r="L673" s="693" t="s">
        <v>131</v>
      </c>
      <c r="M673" s="361" t="s">
        <v>14</v>
      </c>
      <c r="N673" s="362" t="s">
        <v>1456</v>
      </c>
    </row>
    <row r="674" spans="2:14" hidden="1" x14ac:dyDescent="0.5">
      <c r="B674" s="90">
        <v>671</v>
      </c>
      <c r="C674" s="2" t="s">
        <v>1417</v>
      </c>
      <c r="D674" s="24" t="s">
        <v>17</v>
      </c>
      <c r="E674" s="691" t="s">
        <v>869</v>
      </c>
      <c r="F674" s="691" t="s">
        <v>869</v>
      </c>
      <c r="G674" s="692" t="s">
        <v>1598</v>
      </c>
      <c r="H674" s="598" t="s">
        <v>1600</v>
      </c>
      <c r="I674" s="430" t="s">
        <v>120</v>
      </c>
      <c r="J674" s="50" t="s">
        <v>1988</v>
      </c>
      <c r="K674" s="289">
        <v>22328073</v>
      </c>
      <c r="L674" s="693" t="s">
        <v>1467</v>
      </c>
      <c r="M674" s="361" t="s">
        <v>14</v>
      </c>
      <c r="N674" s="362" t="s">
        <v>1456</v>
      </c>
    </row>
    <row r="675" spans="2:14" hidden="1" x14ac:dyDescent="0.5">
      <c r="B675" s="90">
        <v>672</v>
      </c>
      <c r="C675" s="2" t="s">
        <v>988</v>
      </c>
      <c r="D675" s="8" t="s">
        <v>1836</v>
      </c>
      <c r="E675" s="691" t="s">
        <v>869</v>
      </c>
      <c r="F675" s="691" t="s">
        <v>869</v>
      </c>
      <c r="G675" s="692" t="s">
        <v>184</v>
      </c>
      <c r="H675" s="598" t="s">
        <v>1605</v>
      </c>
      <c r="I675" s="430" t="s">
        <v>120</v>
      </c>
      <c r="J675" s="50" t="s">
        <v>1988</v>
      </c>
      <c r="K675" s="289">
        <v>58548885</v>
      </c>
      <c r="L675" s="693" t="s">
        <v>1468</v>
      </c>
      <c r="M675" s="361" t="s">
        <v>14</v>
      </c>
      <c r="N675" s="362" t="s">
        <v>1456</v>
      </c>
    </row>
    <row r="676" spans="2:14" hidden="1" x14ac:dyDescent="0.5">
      <c r="B676" s="90">
        <v>673</v>
      </c>
      <c r="C676" s="2" t="s">
        <v>1253</v>
      </c>
      <c r="D676" s="8" t="s">
        <v>1836</v>
      </c>
      <c r="E676" s="691" t="s">
        <v>869</v>
      </c>
      <c r="F676" s="691" t="s">
        <v>869</v>
      </c>
      <c r="G676" s="692" t="s">
        <v>1469</v>
      </c>
      <c r="H676" s="598" t="s">
        <v>1605</v>
      </c>
      <c r="I676" s="430" t="s">
        <v>120</v>
      </c>
      <c r="J676" s="50" t="s">
        <v>1988</v>
      </c>
      <c r="K676" s="289">
        <v>98661675</v>
      </c>
      <c r="L676" s="693" t="s">
        <v>618</v>
      </c>
      <c r="M676" s="361" t="s">
        <v>14</v>
      </c>
      <c r="N676" s="362" t="s">
        <v>1456</v>
      </c>
    </row>
    <row r="677" spans="2:14" hidden="1" x14ac:dyDescent="0.5">
      <c r="B677" s="90">
        <v>674</v>
      </c>
      <c r="C677" s="2" t="s">
        <v>1470</v>
      </c>
      <c r="D677" s="24" t="s">
        <v>17</v>
      </c>
      <c r="E677" s="691" t="s">
        <v>869</v>
      </c>
      <c r="F677" s="691" t="s">
        <v>869</v>
      </c>
      <c r="G677" s="692" t="s">
        <v>1471</v>
      </c>
      <c r="H677" s="598" t="s">
        <v>1600</v>
      </c>
      <c r="I677" s="36" t="s">
        <v>102</v>
      </c>
      <c r="J677" s="50" t="s">
        <v>1988</v>
      </c>
      <c r="K677" s="289">
        <v>59071598</v>
      </c>
      <c r="L677" s="693"/>
      <c r="M677" s="361" t="s">
        <v>14</v>
      </c>
      <c r="N677" s="362" t="s">
        <v>1456</v>
      </c>
    </row>
    <row r="678" spans="2:14" hidden="1" x14ac:dyDescent="0.5">
      <c r="B678" s="90">
        <v>675</v>
      </c>
      <c r="C678" s="2" t="s">
        <v>113</v>
      </c>
      <c r="D678" s="24" t="s">
        <v>17</v>
      </c>
      <c r="E678" s="691" t="s">
        <v>869</v>
      </c>
      <c r="F678" s="691" t="s">
        <v>869</v>
      </c>
      <c r="G678" s="692" t="s">
        <v>114</v>
      </c>
      <c r="H678" s="598" t="s">
        <v>1600</v>
      </c>
      <c r="I678" s="36" t="s">
        <v>102</v>
      </c>
      <c r="J678" s="50" t="s">
        <v>1988</v>
      </c>
      <c r="K678" s="289">
        <v>52844346</v>
      </c>
      <c r="L678" s="693"/>
      <c r="M678" s="361" t="s">
        <v>14</v>
      </c>
      <c r="N678" s="362" t="s">
        <v>1456</v>
      </c>
    </row>
    <row r="679" spans="2:14" hidden="1" x14ac:dyDescent="0.5">
      <c r="B679" s="90">
        <v>676</v>
      </c>
      <c r="C679" s="2" t="s">
        <v>1472</v>
      </c>
      <c r="D679" s="24" t="s">
        <v>17</v>
      </c>
      <c r="E679" s="691" t="s">
        <v>869</v>
      </c>
      <c r="F679" s="691" t="s">
        <v>869</v>
      </c>
      <c r="G679" s="692" t="s">
        <v>943</v>
      </c>
      <c r="H679" s="598" t="s">
        <v>1605</v>
      </c>
      <c r="I679" s="36" t="s">
        <v>102</v>
      </c>
      <c r="J679" s="50" t="s">
        <v>1988</v>
      </c>
      <c r="K679" s="289">
        <v>22252426</v>
      </c>
      <c r="L679" s="693" t="s">
        <v>1473</v>
      </c>
      <c r="M679" s="361" t="s">
        <v>14</v>
      </c>
      <c r="N679" s="362" t="s">
        <v>1456</v>
      </c>
    </row>
    <row r="680" spans="2:14" hidden="1" x14ac:dyDescent="0.5">
      <c r="B680" s="90">
        <v>677</v>
      </c>
      <c r="C680" s="2" t="s">
        <v>1474</v>
      </c>
      <c r="D680" s="8" t="s">
        <v>1836</v>
      </c>
      <c r="E680" s="691" t="s">
        <v>869</v>
      </c>
      <c r="F680" s="691" t="s">
        <v>869</v>
      </c>
      <c r="G680" s="692" t="s">
        <v>1302</v>
      </c>
      <c r="H680" s="598" t="s">
        <v>1605</v>
      </c>
      <c r="I680" s="36" t="s">
        <v>102</v>
      </c>
      <c r="J680" s="50" t="s">
        <v>1988</v>
      </c>
      <c r="K680" s="289">
        <v>56546459</v>
      </c>
      <c r="L680" s="693" t="s">
        <v>1475</v>
      </c>
      <c r="M680" s="361" t="s">
        <v>14</v>
      </c>
      <c r="N680" s="362" t="s">
        <v>1456</v>
      </c>
    </row>
    <row r="681" spans="2:14" hidden="1" x14ac:dyDescent="0.5">
      <c r="B681" s="90">
        <v>678</v>
      </c>
      <c r="C681" s="2" t="s">
        <v>19</v>
      </c>
      <c r="D681" s="24" t="s">
        <v>17</v>
      </c>
      <c r="E681" s="691" t="s">
        <v>869</v>
      </c>
      <c r="F681" s="691" t="s">
        <v>869</v>
      </c>
      <c r="G681" s="692" t="s">
        <v>1476</v>
      </c>
      <c r="H681" s="598" t="s">
        <v>1600</v>
      </c>
      <c r="I681" s="36" t="s">
        <v>12</v>
      </c>
      <c r="J681" s="50" t="s">
        <v>1988</v>
      </c>
      <c r="K681" s="289">
        <v>55398463</v>
      </c>
      <c r="L681" s="693" t="s">
        <v>1477</v>
      </c>
      <c r="M681" s="361" t="s">
        <v>14</v>
      </c>
      <c r="N681" s="362" t="s">
        <v>1456</v>
      </c>
    </row>
    <row r="682" spans="2:14" ht="40.5" hidden="1" x14ac:dyDescent="0.5">
      <c r="B682" s="90">
        <v>679</v>
      </c>
      <c r="C682" s="2" t="s">
        <v>763</v>
      </c>
      <c r="D682" s="24" t="s">
        <v>17</v>
      </c>
      <c r="E682" s="691" t="s">
        <v>869</v>
      </c>
      <c r="F682" s="691" t="s">
        <v>869</v>
      </c>
      <c r="G682" s="692" t="s">
        <v>1478</v>
      </c>
      <c r="H682" s="598" t="s">
        <v>1600</v>
      </c>
      <c r="I682" s="36" t="s">
        <v>12</v>
      </c>
      <c r="J682" s="50" t="s">
        <v>1988</v>
      </c>
      <c r="K682" s="283">
        <v>28177337</v>
      </c>
      <c r="L682" s="693" t="s">
        <v>1427</v>
      </c>
      <c r="M682" s="361" t="s">
        <v>14</v>
      </c>
      <c r="N682" s="362" t="s">
        <v>1456</v>
      </c>
    </row>
    <row r="683" spans="2:14" hidden="1" x14ac:dyDescent="0.5">
      <c r="B683" s="90">
        <v>680</v>
      </c>
      <c r="C683" s="2" t="s">
        <v>1479</v>
      </c>
      <c r="D683" s="24" t="s">
        <v>17</v>
      </c>
      <c r="E683" s="691" t="s">
        <v>869</v>
      </c>
      <c r="F683" s="691" t="s">
        <v>869</v>
      </c>
      <c r="G683" s="692" t="s">
        <v>1480</v>
      </c>
      <c r="H683" s="598" t="s">
        <v>1605</v>
      </c>
      <c r="I683" s="36" t="s">
        <v>12</v>
      </c>
      <c r="J683" s="50" t="s">
        <v>1988</v>
      </c>
      <c r="K683" s="363">
        <v>56301558</v>
      </c>
      <c r="L683" s="693"/>
      <c r="M683" s="361" t="s">
        <v>14</v>
      </c>
      <c r="N683" s="362" t="s">
        <v>1456</v>
      </c>
    </row>
    <row r="684" spans="2:14" hidden="1" x14ac:dyDescent="0.5">
      <c r="B684" s="90">
        <v>681</v>
      </c>
      <c r="C684" s="2" t="s">
        <v>262</v>
      </c>
      <c r="D684" s="24" t="s">
        <v>17</v>
      </c>
      <c r="E684" s="691" t="s">
        <v>869</v>
      </c>
      <c r="F684" s="691" t="s">
        <v>869</v>
      </c>
      <c r="G684" s="692" t="s">
        <v>1481</v>
      </c>
      <c r="H684" s="598" t="s">
        <v>1605</v>
      </c>
      <c r="I684" s="36" t="s">
        <v>12</v>
      </c>
      <c r="J684" s="50" t="s">
        <v>1988</v>
      </c>
      <c r="K684" s="694">
        <v>22089860</v>
      </c>
      <c r="L684" s="693" t="s">
        <v>1482</v>
      </c>
      <c r="M684" s="361" t="s">
        <v>14</v>
      </c>
      <c r="N684" s="362" t="s">
        <v>1456</v>
      </c>
    </row>
    <row r="685" spans="2:14" hidden="1" x14ac:dyDescent="0.5">
      <c r="B685" s="90">
        <v>682</v>
      </c>
      <c r="C685" s="2" t="s">
        <v>1210</v>
      </c>
      <c r="D685" s="8" t="s">
        <v>1836</v>
      </c>
      <c r="E685" s="691" t="s">
        <v>869</v>
      </c>
      <c r="F685" s="691" t="s">
        <v>869</v>
      </c>
      <c r="G685" s="692" t="s">
        <v>1309</v>
      </c>
      <c r="H685" s="598" t="s">
        <v>1605</v>
      </c>
      <c r="I685" s="36" t="s">
        <v>12</v>
      </c>
      <c r="J685" s="50" t="s">
        <v>1988</v>
      </c>
      <c r="K685" s="695">
        <v>78035079</v>
      </c>
      <c r="L685" s="693" t="s">
        <v>1310</v>
      </c>
      <c r="M685" s="361" t="s">
        <v>14</v>
      </c>
      <c r="N685" s="362" t="s">
        <v>1456</v>
      </c>
    </row>
    <row r="686" spans="2:14" hidden="1" x14ac:dyDescent="0.5">
      <c r="B686" s="90">
        <v>683</v>
      </c>
      <c r="C686" s="696" t="s">
        <v>1348</v>
      </c>
      <c r="D686" s="8" t="s">
        <v>1836</v>
      </c>
      <c r="E686" s="691" t="s">
        <v>869</v>
      </c>
      <c r="F686" s="691" t="s">
        <v>869</v>
      </c>
      <c r="G686" s="692" t="s">
        <v>1483</v>
      </c>
      <c r="H686" s="598" t="s">
        <v>1600</v>
      </c>
      <c r="I686" s="697" t="s">
        <v>39</v>
      </c>
      <c r="J686" s="50" t="s">
        <v>1988</v>
      </c>
      <c r="K686" s="694">
        <v>59108241</v>
      </c>
      <c r="L686" s="693"/>
      <c r="M686" s="361" t="s">
        <v>14</v>
      </c>
      <c r="N686" s="362" t="s">
        <v>1456</v>
      </c>
    </row>
    <row r="687" spans="2:14" hidden="1" x14ac:dyDescent="0.5">
      <c r="B687" s="90">
        <v>684</v>
      </c>
      <c r="C687" s="696" t="s">
        <v>1484</v>
      </c>
      <c r="D687" s="8" t="s">
        <v>1836</v>
      </c>
      <c r="E687" s="691" t="s">
        <v>869</v>
      </c>
      <c r="F687" s="691" t="s">
        <v>869</v>
      </c>
      <c r="G687" s="692" t="s">
        <v>1485</v>
      </c>
      <c r="H687" s="598" t="s">
        <v>1600</v>
      </c>
      <c r="I687" s="697" t="s">
        <v>39</v>
      </c>
      <c r="J687" s="50" t="s">
        <v>1988</v>
      </c>
      <c r="K687" s="289">
        <v>29401083</v>
      </c>
      <c r="L687" s="693" t="s">
        <v>1486</v>
      </c>
      <c r="M687" s="361" t="s">
        <v>14</v>
      </c>
      <c r="N687" s="362" t="s">
        <v>1456</v>
      </c>
    </row>
    <row r="688" spans="2:14" hidden="1" x14ac:dyDescent="0.5">
      <c r="B688" s="90">
        <v>685</v>
      </c>
      <c r="C688" s="696" t="s">
        <v>1487</v>
      </c>
      <c r="D688" s="691" t="s">
        <v>17</v>
      </c>
      <c r="E688" s="691" t="s">
        <v>869</v>
      </c>
      <c r="F688" s="691" t="s">
        <v>869</v>
      </c>
      <c r="G688" s="692" t="s">
        <v>936</v>
      </c>
      <c r="H688" s="598" t="s">
        <v>1600</v>
      </c>
      <c r="I688" s="697" t="s">
        <v>39</v>
      </c>
      <c r="J688" s="50" t="s">
        <v>1988</v>
      </c>
      <c r="K688" s="289">
        <v>22219549</v>
      </c>
      <c r="L688" s="693" t="s">
        <v>1488</v>
      </c>
      <c r="M688" s="361" t="s">
        <v>14</v>
      </c>
      <c r="N688" s="362" t="s">
        <v>1456</v>
      </c>
    </row>
    <row r="689" spans="2:14" hidden="1" x14ac:dyDescent="0.5">
      <c r="B689" s="90">
        <v>686</v>
      </c>
      <c r="C689" s="696" t="s">
        <v>328</v>
      </c>
      <c r="D689" s="691" t="s">
        <v>17</v>
      </c>
      <c r="E689" s="691" t="s">
        <v>869</v>
      </c>
      <c r="F689" s="691" t="s">
        <v>869</v>
      </c>
      <c r="G689" s="692" t="s">
        <v>1464</v>
      </c>
      <c r="H689" s="598" t="s">
        <v>1605</v>
      </c>
      <c r="I689" s="697" t="s">
        <v>39</v>
      </c>
      <c r="J689" s="50" t="s">
        <v>1988</v>
      </c>
      <c r="K689" s="289">
        <v>55556133</v>
      </c>
      <c r="L689" s="693" t="s">
        <v>330</v>
      </c>
      <c r="M689" s="361" t="s">
        <v>14</v>
      </c>
      <c r="N689" s="362" t="s">
        <v>1456</v>
      </c>
    </row>
    <row r="690" spans="2:14" hidden="1" x14ac:dyDescent="0.5">
      <c r="B690" s="90">
        <v>687</v>
      </c>
      <c r="C690" s="696" t="s">
        <v>1489</v>
      </c>
      <c r="D690" s="691" t="s">
        <v>17</v>
      </c>
      <c r="E690" s="691" t="s">
        <v>869</v>
      </c>
      <c r="F690" s="691" t="s">
        <v>869</v>
      </c>
      <c r="G690" s="692" t="s">
        <v>1483</v>
      </c>
      <c r="H690" s="598" t="s">
        <v>1600</v>
      </c>
      <c r="I690" s="697" t="s">
        <v>39</v>
      </c>
      <c r="J690" s="50" t="s">
        <v>1988</v>
      </c>
      <c r="K690" s="289">
        <v>97887210</v>
      </c>
      <c r="L690" s="693" t="s">
        <v>1490</v>
      </c>
      <c r="M690" s="361" t="s">
        <v>14</v>
      </c>
      <c r="N690" s="362" t="s">
        <v>1456</v>
      </c>
    </row>
    <row r="691" spans="2:14" hidden="1" x14ac:dyDescent="0.5">
      <c r="B691" s="90">
        <v>688</v>
      </c>
      <c r="C691" s="2" t="s">
        <v>1353</v>
      </c>
      <c r="D691" s="24" t="s">
        <v>17</v>
      </c>
      <c r="E691" s="691" t="s">
        <v>869</v>
      </c>
      <c r="F691" s="691" t="s">
        <v>869</v>
      </c>
      <c r="G691" s="692" t="s">
        <v>1230</v>
      </c>
      <c r="H691" s="598" t="s">
        <v>1605</v>
      </c>
      <c r="I691" s="36" t="s">
        <v>1491</v>
      </c>
      <c r="J691" s="50" t="s">
        <v>1988</v>
      </c>
      <c r="K691" s="289">
        <v>54888609</v>
      </c>
      <c r="L691" s="693"/>
      <c r="M691" s="361" t="s">
        <v>14</v>
      </c>
      <c r="N691" s="362" t="s">
        <v>1456</v>
      </c>
    </row>
    <row r="692" spans="2:14" hidden="1" x14ac:dyDescent="0.5">
      <c r="B692" s="90">
        <v>689</v>
      </c>
      <c r="C692" s="2" t="s">
        <v>1397</v>
      </c>
      <c r="D692" s="24" t="s">
        <v>17</v>
      </c>
      <c r="E692" s="691" t="s">
        <v>869</v>
      </c>
      <c r="F692" s="691" t="s">
        <v>869</v>
      </c>
      <c r="G692" s="692" t="s">
        <v>184</v>
      </c>
      <c r="H692" s="598" t="s">
        <v>1605</v>
      </c>
      <c r="I692" s="36" t="s">
        <v>1491</v>
      </c>
      <c r="J692" s="50" t="s">
        <v>1988</v>
      </c>
      <c r="K692" s="289">
        <v>58131559</v>
      </c>
      <c r="L692" s="693" t="s">
        <v>1400</v>
      </c>
      <c r="M692" s="361" t="s">
        <v>14</v>
      </c>
      <c r="N692" s="362" t="s">
        <v>1456</v>
      </c>
    </row>
    <row r="693" spans="2:14" hidden="1" x14ac:dyDescent="0.5">
      <c r="B693" s="90">
        <v>690</v>
      </c>
      <c r="C693" s="2" t="s">
        <v>432</v>
      </c>
      <c r="D693" s="24" t="s">
        <v>17</v>
      </c>
      <c r="E693" s="691" t="s">
        <v>869</v>
      </c>
      <c r="F693" s="691" t="s">
        <v>869</v>
      </c>
      <c r="G693" s="692" t="s">
        <v>438</v>
      </c>
      <c r="H693" s="598" t="s">
        <v>1605</v>
      </c>
      <c r="I693" s="36" t="s">
        <v>1491</v>
      </c>
      <c r="J693" s="50" t="s">
        <v>1988</v>
      </c>
      <c r="K693" s="289">
        <v>55471736</v>
      </c>
      <c r="L693" s="693"/>
      <c r="M693" s="361" t="s">
        <v>14</v>
      </c>
      <c r="N693" s="362" t="s">
        <v>1456</v>
      </c>
    </row>
    <row r="694" spans="2:14" hidden="1" x14ac:dyDescent="0.5">
      <c r="B694" s="90">
        <v>691</v>
      </c>
      <c r="C694" s="2" t="s">
        <v>1492</v>
      </c>
      <c r="D694" s="8" t="s">
        <v>1836</v>
      </c>
      <c r="E694" s="691" t="s">
        <v>869</v>
      </c>
      <c r="F694" s="691" t="s">
        <v>869</v>
      </c>
      <c r="G694" s="692" t="s">
        <v>438</v>
      </c>
      <c r="H694" s="598" t="s">
        <v>1605</v>
      </c>
      <c r="I694" s="36" t="s">
        <v>1491</v>
      </c>
      <c r="J694" s="50" t="s">
        <v>1988</v>
      </c>
      <c r="K694" s="289">
        <v>55917491</v>
      </c>
      <c r="L694" s="693" t="s">
        <v>1493</v>
      </c>
      <c r="M694" s="361" t="s">
        <v>14</v>
      </c>
      <c r="N694" s="362" t="s">
        <v>1456</v>
      </c>
    </row>
    <row r="695" spans="2:14" hidden="1" x14ac:dyDescent="0.5">
      <c r="B695" s="90">
        <v>692</v>
      </c>
      <c r="C695" s="2" t="s">
        <v>1494</v>
      </c>
      <c r="D695" s="24" t="s">
        <v>17</v>
      </c>
      <c r="E695" s="691" t="s">
        <v>869</v>
      </c>
      <c r="F695" s="691" t="s">
        <v>869</v>
      </c>
      <c r="G695" s="692" t="s">
        <v>1495</v>
      </c>
      <c r="H695" s="598" t="s">
        <v>1600</v>
      </c>
      <c r="I695" s="36" t="s">
        <v>88</v>
      </c>
      <c r="J695" s="50" t="s">
        <v>1988</v>
      </c>
      <c r="K695" s="289">
        <v>56556166</v>
      </c>
      <c r="L695" s="693" t="s">
        <v>1496</v>
      </c>
      <c r="M695" s="361" t="s">
        <v>14</v>
      </c>
      <c r="N695" s="362" t="s">
        <v>1456</v>
      </c>
    </row>
    <row r="696" spans="2:14" hidden="1" x14ac:dyDescent="0.5">
      <c r="B696" s="90">
        <v>693</v>
      </c>
      <c r="C696" s="2" t="s">
        <v>1497</v>
      </c>
      <c r="D696" s="24" t="s">
        <v>17</v>
      </c>
      <c r="E696" s="691" t="s">
        <v>869</v>
      </c>
      <c r="F696" s="691" t="s">
        <v>869</v>
      </c>
      <c r="G696" s="692" t="s">
        <v>1498</v>
      </c>
      <c r="H696" s="598" t="s">
        <v>1600</v>
      </c>
      <c r="I696" s="36" t="s">
        <v>88</v>
      </c>
      <c r="J696" s="50" t="s">
        <v>1988</v>
      </c>
      <c r="K696" s="289">
        <v>22002795</v>
      </c>
      <c r="L696" s="693" t="s">
        <v>1499</v>
      </c>
      <c r="M696" s="361" t="s">
        <v>14</v>
      </c>
      <c r="N696" s="362" t="s">
        <v>1456</v>
      </c>
    </row>
    <row r="697" spans="2:14" hidden="1" x14ac:dyDescent="0.5">
      <c r="B697" s="90">
        <v>694</v>
      </c>
      <c r="C697" s="2" t="s">
        <v>1076</v>
      </c>
      <c r="D697" s="24" t="s">
        <v>17</v>
      </c>
      <c r="E697" s="691" t="s">
        <v>869</v>
      </c>
      <c r="F697" s="691" t="s">
        <v>869</v>
      </c>
      <c r="G697" s="692" t="s">
        <v>493</v>
      </c>
      <c r="H697" s="598" t="s">
        <v>1605</v>
      </c>
      <c r="I697" s="36" t="s">
        <v>88</v>
      </c>
      <c r="J697" s="50" t="s">
        <v>1988</v>
      </c>
      <c r="K697" s="289">
        <v>55689181</v>
      </c>
      <c r="L697" s="693"/>
      <c r="M697" s="361" t="s">
        <v>14</v>
      </c>
      <c r="N697" s="362" t="s">
        <v>1456</v>
      </c>
    </row>
    <row r="698" spans="2:14" hidden="1" x14ac:dyDescent="0.5">
      <c r="B698" s="90">
        <v>695</v>
      </c>
      <c r="C698" s="2" t="s">
        <v>501</v>
      </c>
      <c r="D698" s="24" t="s">
        <v>17</v>
      </c>
      <c r="E698" s="691" t="s">
        <v>869</v>
      </c>
      <c r="F698" s="691" t="s">
        <v>869</v>
      </c>
      <c r="G698" s="692" t="s">
        <v>1500</v>
      </c>
      <c r="H698" s="598" t="s">
        <v>1605</v>
      </c>
      <c r="I698" s="36" t="s">
        <v>88</v>
      </c>
      <c r="J698" s="50" t="s">
        <v>1988</v>
      </c>
      <c r="K698" s="289">
        <v>22154134</v>
      </c>
      <c r="L698" s="693" t="s">
        <v>1501</v>
      </c>
      <c r="M698" s="361" t="s">
        <v>14</v>
      </c>
      <c r="N698" s="362" t="s">
        <v>1456</v>
      </c>
    </row>
    <row r="699" spans="2:14" s="47" customFormat="1" hidden="1" x14ac:dyDescent="0.5">
      <c r="B699" s="90">
        <v>696</v>
      </c>
      <c r="C699" s="616" t="s">
        <v>915</v>
      </c>
      <c r="D699" s="110" t="s">
        <v>17</v>
      </c>
      <c r="E699" s="602" t="s">
        <v>869</v>
      </c>
      <c r="F699" s="602" t="s">
        <v>869</v>
      </c>
      <c r="G699" s="603" t="s">
        <v>497</v>
      </c>
      <c r="H699" s="598" t="s">
        <v>1605</v>
      </c>
      <c r="I699" s="50" t="s">
        <v>88</v>
      </c>
      <c r="J699" s="50" t="s">
        <v>1988</v>
      </c>
      <c r="K699" s="623">
        <v>77717797</v>
      </c>
      <c r="L699" s="690" t="s">
        <v>1502</v>
      </c>
      <c r="M699" s="191" t="s">
        <v>14</v>
      </c>
      <c r="N699" s="80" t="s">
        <v>1456</v>
      </c>
    </row>
    <row r="700" spans="2:14" hidden="1" x14ac:dyDescent="0.5">
      <c r="B700" s="90">
        <v>697</v>
      </c>
      <c r="C700" s="2" t="s">
        <v>1503</v>
      </c>
      <c r="D700" s="24" t="s">
        <v>17</v>
      </c>
      <c r="E700" s="691" t="s">
        <v>869</v>
      </c>
      <c r="F700" s="691" t="s">
        <v>869</v>
      </c>
      <c r="G700" s="692" t="s">
        <v>1504</v>
      </c>
      <c r="H700" s="598" t="s">
        <v>1600</v>
      </c>
      <c r="I700" s="36" t="s">
        <v>159</v>
      </c>
      <c r="J700" s="36" t="s">
        <v>1991</v>
      </c>
      <c r="K700" s="283">
        <v>95522920</v>
      </c>
      <c r="L700" s="693" t="s">
        <v>1505</v>
      </c>
      <c r="M700" s="361" t="s">
        <v>14</v>
      </c>
      <c r="N700" s="362" t="s">
        <v>1506</v>
      </c>
    </row>
    <row r="701" spans="2:14" hidden="1" x14ac:dyDescent="0.5">
      <c r="B701" s="90">
        <v>698</v>
      </c>
      <c r="C701" s="2" t="s">
        <v>1507</v>
      </c>
      <c r="D701" s="24" t="s">
        <v>17</v>
      </c>
      <c r="E701" s="691" t="s">
        <v>869</v>
      </c>
      <c r="F701" s="691" t="s">
        <v>869</v>
      </c>
      <c r="G701" s="692" t="s">
        <v>967</v>
      </c>
      <c r="H701" s="598" t="s">
        <v>1605</v>
      </c>
      <c r="I701" s="36" t="s">
        <v>159</v>
      </c>
      <c r="J701" s="36" t="s">
        <v>1991</v>
      </c>
      <c r="K701" s="289">
        <v>99131568</v>
      </c>
      <c r="L701" s="693"/>
      <c r="M701" s="361" t="s">
        <v>14</v>
      </c>
      <c r="N701" s="362" t="s">
        <v>1506</v>
      </c>
    </row>
    <row r="702" spans="2:14" hidden="1" x14ac:dyDescent="0.5">
      <c r="B702" s="90">
        <v>699</v>
      </c>
      <c r="C702" s="2" t="s">
        <v>1508</v>
      </c>
      <c r="D702" s="8" t="s">
        <v>1836</v>
      </c>
      <c r="E702" s="691" t="s">
        <v>869</v>
      </c>
      <c r="F702" s="691" t="s">
        <v>869</v>
      </c>
      <c r="G702" s="692" t="s">
        <v>906</v>
      </c>
      <c r="H702" s="598" t="s">
        <v>1605</v>
      </c>
      <c r="I702" s="36" t="s">
        <v>159</v>
      </c>
      <c r="J702" s="36" t="s">
        <v>1991</v>
      </c>
      <c r="K702" s="289">
        <v>99188575</v>
      </c>
      <c r="L702" s="693" t="s">
        <v>1509</v>
      </c>
      <c r="M702" s="361" t="s">
        <v>14</v>
      </c>
      <c r="N702" s="362" t="s">
        <v>1506</v>
      </c>
    </row>
    <row r="703" spans="2:14" ht="31.5" hidden="1" x14ac:dyDescent="0.5">
      <c r="B703" s="90">
        <v>700</v>
      </c>
      <c r="C703" s="2" t="s">
        <v>668</v>
      </c>
      <c r="D703" s="24" t="s">
        <v>17</v>
      </c>
      <c r="E703" s="691" t="s">
        <v>869</v>
      </c>
      <c r="F703" s="691" t="s">
        <v>869</v>
      </c>
      <c r="G703" s="692" t="s">
        <v>632</v>
      </c>
      <c r="H703" s="598" t="s">
        <v>1605</v>
      </c>
      <c r="I703" s="36" t="s">
        <v>140</v>
      </c>
      <c r="J703" s="36" t="s">
        <v>1991</v>
      </c>
      <c r="K703" s="363" t="s">
        <v>1510</v>
      </c>
      <c r="L703" s="693"/>
      <c r="M703" s="361" t="s">
        <v>14</v>
      </c>
      <c r="N703" s="362" t="s">
        <v>1506</v>
      </c>
    </row>
    <row r="704" spans="2:14" hidden="1" x14ac:dyDescent="0.5">
      <c r="B704" s="90">
        <v>701</v>
      </c>
      <c r="C704" s="2" t="s">
        <v>1511</v>
      </c>
      <c r="D704" s="24" t="s">
        <v>17</v>
      </c>
      <c r="E704" s="691" t="s">
        <v>869</v>
      </c>
      <c r="F704" s="691" t="s">
        <v>869</v>
      </c>
      <c r="G704" s="692" t="s">
        <v>1464</v>
      </c>
      <c r="H704" s="598" t="s">
        <v>1605</v>
      </c>
      <c r="I704" s="36" t="s">
        <v>140</v>
      </c>
      <c r="J704" s="36" t="s">
        <v>1991</v>
      </c>
      <c r="K704" s="283">
        <v>97888803</v>
      </c>
      <c r="L704" s="693" t="s">
        <v>1512</v>
      </c>
      <c r="M704" s="361" t="s">
        <v>14</v>
      </c>
      <c r="N704" s="362" t="s">
        <v>1506</v>
      </c>
    </row>
    <row r="705" spans="2:14" hidden="1" x14ac:dyDescent="0.5">
      <c r="B705" s="90">
        <v>702</v>
      </c>
      <c r="C705" s="2" t="s">
        <v>1513</v>
      </c>
      <c r="D705" s="8" t="s">
        <v>1836</v>
      </c>
      <c r="E705" s="691" t="s">
        <v>869</v>
      </c>
      <c r="F705" s="691" t="s">
        <v>869</v>
      </c>
      <c r="G705" s="692" t="s">
        <v>844</v>
      </c>
      <c r="H705" s="598" t="s">
        <v>1605</v>
      </c>
      <c r="I705" s="36" t="s">
        <v>140</v>
      </c>
      <c r="J705" s="36" t="s">
        <v>1991</v>
      </c>
      <c r="K705" s="363">
        <v>77505852</v>
      </c>
      <c r="L705" s="693"/>
      <c r="M705" s="361" t="s">
        <v>14</v>
      </c>
      <c r="N705" s="362" t="s">
        <v>1506</v>
      </c>
    </row>
    <row r="706" spans="2:14" hidden="1" x14ac:dyDescent="0.5">
      <c r="B706" s="90">
        <v>703</v>
      </c>
      <c r="C706" s="2" t="s">
        <v>1514</v>
      </c>
      <c r="D706" s="24" t="s">
        <v>17</v>
      </c>
      <c r="E706" s="691" t="s">
        <v>869</v>
      </c>
      <c r="F706" s="691" t="s">
        <v>869</v>
      </c>
      <c r="G706" s="692" t="s">
        <v>1471</v>
      </c>
      <c r="H706" s="598" t="s">
        <v>1600</v>
      </c>
      <c r="I706" s="430" t="s">
        <v>120</v>
      </c>
      <c r="J706" s="36" t="s">
        <v>1991</v>
      </c>
      <c r="K706" s="289">
        <v>22415185</v>
      </c>
      <c r="L706" s="693" t="s">
        <v>1515</v>
      </c>
      <c r="M706" s="361" t="s">
        <v>14</v>
      </c>
      <c r="N706" s="362" t="s">
        <v>1506</v>
      </c>
    </row>
    <row r="707" spans="2:14" hidden="1" x14ac:dyDescent="0.5">
      <c r="B707" s="90">
        <v>704</v>
      </c>
      <c r="C707" s="2" t="s">
        <v>1516</v>
      </c>
      <c r="D707" s="24" t="s">
        <v>17</v>
      </c>
      <c r="E707" s="691" t="s">
        <v>869</v>
      </c>
      <c r="F707" s="691" t="s">
        <v>869</v>
      </c>
      <c r="G707" s="692" t="s">
        <v>632</v>
      </c>
      <c r="H707" s="598" t="s">
        <v>1605</v>
      </c>
      <c r="I707" s="430" t="s">
        <v>120</v>
      </c>
      <c r="J707" s="36" t="s">
        <v>1991</v>
      </c>
      <c r="K707" s="289">
        <v>56546381</v>
      </c>
      <c r="L707" s="693" t="s">
        <v>1252</v>
      </c>
      <c r="M707" s="361" t="s">
        <v>14</v>
      </c>
      <c r="N707" s="362" t="s">
        <v>1506</v>
      </c>
    </row>
    <row r="708" spans="2:14" hidden="1" x14ac:dyDescent="0.5">
      <c r="B708" s="90">
        <v>705</v>
      </c>
      <c r="C708" s="2" t="s">
        <v>1517</v>
      </c>
      <c r="D708" s="8" t="s">
        <v>1836</v>
      </c>
      <c r="E708" s="691" t="s">
        <v>869</v>
      </c>
      <c r="F708" s="691" t="s">
        <v>869</v>
      </c>
      <c r="G708" s="692" t="s">
        <v>1518</v>
      </c>
      <c r="H708" s="598" t="s">
        <v>1605</v>
      </c>
      <c r="I708" s="430" t="s">
        <v>120</v>
      </c>
      <c r="J708" s="36" t="s">
        <v>1991</v>
      </c>
      <c r="K708" s="289">
        <v>99590100</v>
      </c>
      <c r="L708" s="693" t="s">
        <v>1519</v>
      </c>
      <c r="M708" s="361" t="s">
        <v>14</v>
      </c>
      <c r="N708" s="362" t="s">
        <v>1506</v>
      </c>
    </row>
    <row r="709" spans="2:14" ht="40.5" hidden="1" x14ac:dyDescent="0.5">
      <c r="B709" s="90">
        <v>706</v>
      </c>
      <c r="C709" s="2" t="s">
        <v>560</v>
      </c>
      <c r="D709" s="24" t="s">
        <v>17</v>
      </c>
      <c r="E709" s="691" t="s">
        <v>869</v>
      </c>
      <c r="F709" s="691" t="s">
        <v>869</v>
      </c>
      <c r="G709" s="692" t="s">
        <v>1520</v>
      </c>
      <c r="H709" s="598" t="s">
        <v>1600</v>
      </c>
      <c r="I709" s="36" t="s">
        <v>102</v>
      </c>
      <c r="J709" s="36" t="s">
        <v>1991</v>
      </c>
      <c r="K709" s="289">
        <v>54552787</v>
      </c>
      <c r="L709" s="693" t="s">
        <v>562</v>
      </c>
      <c r="M709" s="361" t="s">
        <v>14</v>
      </c>
      <c r="N709" s="362" t="s">
        <v>1506</v>
      </c>
    </row>
    <row r="710" spans="2:14" hidden="1" x14ac:dyDescent="0.5">
      <c r="B710" s="90">
        <v>707</v>
      </c>
      <c r="C710" s="2" t="s">
        <v>1521</v>
      </c>
      <c r="D710" s="24" t="s">
        <v>17</v>
      </c>
      <c r="E710" s="691" t="s">
        <v>869</v>
      </c>
      <c r="F710" s="691" t="s">
        <v>869</v>
      </c>
      <c r="G710" s="692" t="s">
        <v>1522</v>
      </c>
      <c r="H710" s="598" t="s">
        <v>1600</v>
      </c>
      <c r="I710" s="36" t="s">
        <v>102</v>
      </c>
      <c r="J710" s="36" t="s">
        <v>1991</v>
      </c>
      <c r="K710" s="289">
        <v>58588544</v>
      </c>
      <c r="L710" s="693"/>
      <c r="M710" s="361" t="s">
        <v>14</v>
      </c>
      <c r="N710" s="362" t="s">
        <v>1506</v>
      </c>
    </row>
    <row r="711" spans="2:14" hidden="1" x14ac:dyDescent="0.5">
      <c r="B711" s="90">
        <v>708</v>
      </c>
      <c r="C711" s="2" t="s">
        <v>994</v>
      </c>
      <c r="D711" s="8" t="s">
        <v>1836</v>
      </c>
      <c r="E711" s="691" t="s">
        <v>869</v>
      </c>
      <c r="F711" s="691" t="s">
        <v>869</v>
      </c>
      <c r="G711" s="692" t="s">
        <v>1523</v>
      </c>
      <c r="H711" s="598" t="s">
        <v>1605</v>
      </c>
      <c r="I711" s="36" t="s">
        <v>102</v>
      </c>
      <c r="J711" s="36" t="s">
        <v>1991</v>
      </c>
      <c r="K711" s="289">
        <v>52264433</v>
      </c>
      <c r="L711" s="693" t="s">
        <v>995</v>
      </c>
      <c r="M711" s="361" t="s">
        <v>14</v>
      </c>
      <c r="N711" s="362" t="s">
        <v>1506</v>
      </c>
    </row>
    <row r="712" spans="2:14" ht="40.5" hidden="1" x14ac:dyDescent="0.5">
      <c r="B712" s="90">
        <v>709</v>
      </c>
      <c r="C712" s="2" t="s">
        <v>1214</v>
      </c>
      <c r="D712" s="24" t="s">
        <v>17</v>
      </c>
      <c r="E712" s="691" t="s">
        <v>869</v>
      </c>
      <c r="F712" s="691" t="s">
        <v>869</v>
      </c>
      <c r="G712" s="692" t="s">
        <v>1524</v>
      </c>
      <c r="H712" s="598" t="s">
        <v>1605</v>
      </c>
      <c r="I712" s="36" t="s">
        <v>12</v>
      </c>
      <c r="J712" s="36" t="s">
        <v>1991</v>
      </c>
      <c r="K712" s="289">
        <v>28038500</v>
      </c>
      <c r="L712" s="693"/>
      <c r="M712" s="361" t="s">
        <v>14</v>
      </c>
      <c r="N712" s="362" t="s">
        <v>1506</v>
      </c>
    </row>
    <row r="713" spans="2:14" hidden="1" x14ac:dyDescent="0.5">
      <c r="B713" s="90">
        <v>710</v>
      </c>
      <c r="C713" s="2" t="s">
        <v>1105</v>
      </c>
      <c r="D713" s="24" t="s">
        <v>17</v>
      </c>
      <c r="E713" s="691" t="s">
        <v>869</v>
      </c>
      <c r="F713" s="691" t="s">
        <v>869</v>
      </c>
      <c r="G713" s="692" t="s">
        <v>1525</v>
      </c>
      <c r="H713" s="598" t="s">
        <v>1605</v>
      </c>
      <c r="I713" s="36" t="s">
        <v>12</v>
      </c>
      <c r="J713" s="36" t="s">
        <v>1991</v>
      </c>
      <c r="K713" s="283">
        <v>56800845</v>
      </c>
      <c r="L713" s="693"/>
      <c r="M713" s="361" t="s">
        <v>14</v>
      </c>
      <c r="N713" s="362" t="s">
        <v>1506</v>
      </c>
    </row>
    <row r="714" spans="2:14" ht="40.5" hidden="1" x14ac:dyDescent="0.5">
      <c r="B714" s="90">
        <v>711</v>
      </c>
      <c r="C714" s="2" t="s">
        <v>890</v>
      </c>
      <c r="D714" s="8" t="s">
        <v>1836</v>
      </c>
      <c r="E714" s="691" t="s">
        <v>869</v>
      </c>
      <c r="F714" s="691" t="s">
        <v>869</v>
      </c>
      <c r="G714" s="692" t="s">
        <v>891</v>
      </c>
      <c r="H714" s="598" t="s">
        <v>1605</v>
      </c>
      <c r="I714" s="36" t="s">
        <v>12</v>
      </c>
      <c r="J714" s="36" t="s">
        <v>1991</v>
      </c>
      <c r="K714" s="363">
        <v>58430088</v>
      </c>
      <c r="L714" s="693"/>
      <c r="M714" s="361" t="s">
        <v>14</v>
      </c>
      <c r="N714" s="362" t="s">
        <v>1506</v>
      </c>
    </row>
    <row r="715" spans="2:14" hidden="1" x14ac:dyDescent="0.5">
      <c r="B715" s="90">
        <v>712</v>
      </c>
      <c r="C715" s="2" t="s">
        <v>1526</v>
      </c>
      <c r="D715" s="8" t="s">
        <v>1836</v>
      </c>
      <c r="E715" s="691" t="s">
        <v>869</v>
      </c>
      <c r="F715" s="691" t="s">
        <v>869</v>
      </c>
      <c r="G715" s="692" t="s">
        <v>155</v>
      </c>
      <c r="H715" s="598" t="s">
        <v>1605</v>
      </c>
      <c r="I715" s="36" t="s">
        <v>12</v>
      </c>
      <c r="J715" s="36" t="s">
        <v>1991</v>
      </c>
      <c r="K715" s="695">
        <v>59592891</v>
      </c>
      <c r="L715" s="693" t="s">
        <v>1527</v>
      </c>
      <c r="M715" s="361" t="s">
        <v>14</v>
      </c>
      <c r="N715" s="362" t="s">
        <v>1506</v>
      </c>
    </row>
    <row r="716" spans="2:14" hidden="1" x14ac:dyDescent="0.5">
      <c r="B716" s="90">
        <v>713</v>
      </c>
      <c r="C716" s="696" t="s">
        <v>1528</v>
      </c>
      <c r="D716" s="8" t="s">
        <v>1836</v>
      </c>
      <c r="E716" s="691" t="s">
        <v>869</v>
      </c>
      <c r="F716" s="691" t="s">
        <v>869</v>
      </c>
      <c r="G716" s="692" t="s">
        <v>1188</v>
      </c>
      <c r="H716" s="598" t="s">
        <v>1605</v>
      </c>
      <c r="I716" s="697" t="s">
        <v>39</v>
      </c>
      <c r="J716" s="36" t="s">
        <v>1991</v>
      </c>
      <c r="K716" s="289">
        <v>28889856</v>
      </c>
      <c r="L716" s="693" t="s">
        <v>1529</v>
      </c>
      <c r="M716" s="361" t="s">
        <v>14</v>
      </c>
      <c r="N716" s="362" t="s">
        <v>1506</v>
      </c>
    </row>
    <row r="717" spans="2:14" hidden="1" x14ac:dyDescent="0.5">
      <c r="B717" s="90">
        <v>714</v>
      </c>
      <c r="C717" s="696" t="s">
        <v>1264</v>
      </c>
      <c r="D717" s="8" t="s">
        <v>1836</v>
      </c>
      <c r="E717" s="691" t="s">
        <v>869</v>
      </c>
      <c r="F717" s="691" t="s">
        <v>869</v>
      </c>
      <c r="G717" s="692" t="s">
        <v>1530</v>
      </c>
      <c r="H717" s="598" t="s">
        <v>1605</v>
      </c>
      <c r="I717" s="697" t="s">
        <v>39</v>
      </c>
      <c r="J717" s="36" t="s">
        <v>1991</v>
      </c>
      <c r="K717" s="289">
        <v>59977883</v>
      </c>
      <c r="L717" s="693" t="s">
        <v>1531</v>
      </c>
      <c r="M717" s="361" t="s">
        <v>14</v>
      </c>
      <c r="N717" s="362" t="s">
        <v>1506</v>
      </c>
    </row>
    <row r="718" spans="2:14" hidden="1" x14ac:dyDescent="0.5">
      <c r="B718" s="90">
        <v>715</v>
      </c>
      <c r="C718" s="696" t="s">
        <v>1489</v>
      </c>
      <c r="D718" s="691" t="s">
        <v>17</v>
      </c>
      <c r="E718" s="691" t="s">
        <v>869</v>
      </c>
      <c r="F718" s="691" t="s">
        <v>869</v>
      </c>
      <c r="G718" s="692" t="s">
        <v>1483</v>
      </c>
      <c r="H718" s="598" t="s">
        <v>1600</v>
      </c>
      <c r="I718" s="697" t="s">
        <v>39</v>
      </c>
      <c r="J718" s="36" t="s">
        <v>1991</v>
      </c>
      <c r="K718" s="289">
        <v>97887210</v>
      </c>
      <c r="L718" s="693" t="s">
        <v>1490</v>
      </c>
      <c r="M718" s="361" t="s">
        <v>14</v>
      </c>
      <c r="N718" s="362" t="s">
        <v>1506</v>
      </c>
    </row>
    <row r="719" spans="2:14" hidden="1" x14ac:dyDescent="0.5">
      <c r="B719" s="90">
        <v>716</v>
      </c>
      <c r="C719" s="696" t="s">
        <v>1532</v>
      </c>
      <c r="D719" s="691" t="s">
        <v>17</v>
      </c>
      <c r="E719" s="691" t="s">
        <v>869</v>
      </c>
      <c r="F719" s="691" t="s">
        <v>869</v>
      </c>
      <c r="G719" s="692" t="s">
        <v>906</v>
      </c>
      <c r="H719" s="598" t="s">
        <v>1605</v>
      </c>
      <c r="I719" s="697" t="s">
        <v>39</v>
      </c>
      <c r="J719" s="36" t="s">
        <v>1991</v>
      </c>
      <c r="K719" s="289">
        <v>55279885</v>
      </c>
      <c r="L719" s="693" t="s">
        <v>1533</v>
      </c>
      <c r="M719" s="361" t="s">
        <v>14</v>
      </c>
      <c r="N719" s="362" t="s">
        <v>1506</v>
      </c>
    </row>
    <row r="720" spans="2:14" hidden="1" x14ac:dyDescent="0.5">
      <c r="B720" s="90">
        <v>717</v>
      </c>
      <c r="C720" s="2" t="s">
        <v>1121</v>
      </c>
      <c r="D720" s="8" t="s">
        <v>1836</v>
      </c>
      <c r="E720" s="691" t="s">
        <v>869</v>
      </c>
      <c r="F720" s="691" t="s">
        <v>869</v>
      </c>
      <c r="G720" s="692" t="s">
        <v>1534</v>
      </c>
      <c r="H720" s="598" t="s">
        <v>1605</v>
      </c>
      <c r="I720" s="36" t="s">
        <v>1491</v>
      </c>
      <c r="J720" s="36" t="s">
        <v>1991</v>
      </c>
      <c r="K720" s="289">
        <v>23844883</v>
      </c>
      <c r="L720" s="693" t="s">
        <v>1535</v>
      </c>
      <c r="M720" s="361" t="s">
        <v>14</v>
      </c>
      <c r="N720" s="362" t="s">
        <v>1506</v>
      </c>
    </row>
    <row r="721" spans="2:15" hidden="1" x14ac:dyDescent="0.5">
      <c r="B721" s="90">
        <v>718</v>
      </c>
      <c r="C721" s="2" t="s">
        <v>1536</v>
      </c>
      <c r="D721" s="8" t="s">
        <v>1836</v>
      </c>
      <c r="E721" s="691" t="s">
        <v>869</v>
      </c>
      <c r="F721" s="691" t="s">
        <v>869</v>
      </c>
      <c r="G721" s="692" t="s">
        <v>1537</v>
      </c>
      <c r="H721" s="598" t="s">
        <v>1605</v>
      </c>
      <c r="I721" s="36" t="s">
        <v>1491</v>
      </c>
      <c r="J721" s="36" t="s">
        <v>1991</v>
      </c>
      <c r="K721" s="289">
        <v>78871196</v>
      </c>
      <c r="L721" s="693"/>
      <c r="M721" s="361" t="s">
        <v>14</v>
      </c>
      <c r="N721" s="362" t="s">
        <v>1506</v>
      </c>
    </row>
    <row r="722" spans="2:15" hidden="1" x14ac:dyDescent="0.5">
      <c r="B722" s="90">
        <v>719</v>
      </c>
      <c r="C722" s="2" t="s">
        <v>1538</v>
      </c>
      <c r="D722" s="8" t="s">
        <v>1836</v>
      </c>
      <c r="E722" s="691" t="s">
        <v>869</v>
      </c>
      <c r="F722" s="691" t="s">
        <v>869</v>
      </c>
      <c r="G722" s="692" t="s">
        <v>1539</v>
      </c>
      <c r="H722" s="598" t="s">
        <v>1605</v>
      </c>
      <c r="I722" s="36" t="s">
        <v>1491</v>
      </c>
      <c r="J722" s="36" t="s">
        <v>1991</v>
      </c>
      <c r="K722" s="289">
        <v>95004939</v>
      </c>
      <c r="L722" s="693" t="s">
        <v>401</v>
      </c>
      <c r="M722" s="361" t="s">
        <v>14</v>
      </c>
      <c r="N722" s="362" t="s">
        <v>1506</v>
      </c>
    </row>
    <row r="723" spans="2:15" hidden="1" x14ac:dyDescent="0.5">
      <c r="B723" s="90">
        <v>720</v>
      </c>
      <c r="C723" s="2" t="s">
        <v>1063</v>
      </c>
      <c r="D723" s="24" t="s">
        <v>17</v>
      </c>
      <c r="E723" s="691" t="s">
        <v>869</v>
      </c>
      <c r="F723" s="691" t="s">
        <v>869</v>
      </c>
      <c r="G723" s="692" t="s">
        <v>1540</v>
      </c>
      <c r="H723" s="598" t="s">
        <v>1605</v>
      </c>
      <c r="I723" s="36" t="s">
        <v>1491</v>
      </c>
      <c r="J723" s="36" t="s">
        <v>1991</v>
      </c>
      <c r="K723" s="289">
        <v>59995499</v>
      </c>
      <c r="L723" s="693" t="s">
        <v>791</v>
      </c>
      <c r="M723" s="361" t="s">
        <v>14</v>
      </c>
      <c r="N723" s="362" t="s">
        <v>1506</v>
      </c>
    </row>
    <row r="724" spans="2:15" hidden="1" x14ac:dyDescent="0.5">
      <c r="B724" s="90">
        <v>721</v>
      </c>
      <c r="C724" s="2" t="s">
        <v>77</v>
      </c>
      <c r="D724" s="24" t="s">
        <v>17</v>
      </c>
      <c r="E724" s="691" t="s">
        <v>869</v>
      </c>
      <c r="F724" s="691" t="s">
        <v>869</v>
      </c>
      <c r="G724" s="692" t="s">
        <v>78</v>
      </c>
      <c r="H724" s="598" t="s">
        <v>1605</v>
      </c>
      <c r="I724" s="36" t="s">
        <v>1491</v>
      </c>
      <c r="J724" s="36" t="s">
        <v>1991</v>
      </c>
      <c r="K724" s="289">
        <v>29809622</v>
      </c>
      <c r="L724" s="693"/>
      <c r="M724" s="361" t="s">
        <v>14</v>
      </c>
      <c r="N724" s="362" t="s">
        <v>1506</v>
      </c>
    </row>
    <row r="725" spans="2:15" hidden="1" x14ac:dyDescent="0.5">
      <c r="B725" s="90">
        <v>722</v>
      </c>
      <c r="C725" s="2" t="s">
        <v>1541</v>
      </c>
      <c r="D725" s="8" t="s">
        <v>1836</v>
      </c>
      <c r="E725" s="691" t="s">
        <v>869</v>
      </c>
      <c r="F725" s="691" t="s">
        <v>869</v>
      </c>
      <c r="G725" s="692" t="s">
        <v>1542</v>
      </c>
      <c r="H725" s="598" t="s">
        <v>1605</v>
      </c>
      <c r="I725" s="36" t="s">
        <v>88</v>
      </c>
      <c r="J725" s="36" t="s">
        <v>1991</v>
      </c>
      <c r="K725" s="289">
        <v>77773310</v>
      </c>
      <c r="L725" s="693" t="s">
        <v>1543</v>
      </c>
      <c r="M725" s="361" t="s">
        <v>14</v>
      </c>
      <c r="N725" s="362" t="s">
        <v>1506</v>
      </c>
    </row>
    <row r="726" spans="2:15" hidden="1" x14ac:dyDescent="0.5">
      <c r="B726" s="90">
        <v>723</v>
      </c>
      <c r="C726" s="2" t="s">
        <v>1544</v>
      </c>
      <c r="D726" s="8" t="s">
        <v>1836</v>
      </c>
      <c r="E726" s="691" t="s">
        <v>869</v>
      </c>
      <c r="F726" s="691" t="s">
        <v>869</v>
      </c>
      <c r="G726" s="692" t="s">
        <v>1545</v>
      </c>
      <c r="H726" s="598" t="s">
        <v>1605</v>
      </c>
      <c r="I726" s="36" t="s">
        <v>88</v>
      </c>
      <c r="J726" s="36" t="s">
        <v>1991</v>
      </c>
      <c r="K726" s="289">
        <v>58328835</v>
      </c>
      <c r="L726" s="693" t="s">
        <v>1322</v>
      </c>
      <c r="M726" s="361" t="s">
        <v>14</v>
      </c>
      <c r="N726" s="362" t="s">
        <v>1506</v>
      </c>
    </row>
    <row r="727" spans="2:15" hidden="1" x14ac:dyDescent="0.5">
      <c r="B727" s="90">
        <v>724</v>
      </c>
      <c r="C727" s="2" t="s">
        <v>1546</v>
      </c>
      <c r="D727" s="8" t="s">
        <v>1836</v>
      </c>
      <c r="E727" s="691" t="s">
        <v>867</v>
      </c>
      <c r="F727" s="8" t="s">
        <v>211</v>
      </c>
      <c r="G727" s="692" t="s">
        <v>490</v>
      </c>
      <c r="H727" s="598" t="s">
        <v>1605</v>
      </c>
      <c r="I727" s="36" t="s">
        <v>88</v>
      </c>
      <c r="J727" s="36" t="s">
        <v>1991</v>
      </c>
      <c r="K727" s="289">
        <v>91786684</v>
      </c>
      <c r="L727" s="693" t="s">
        <v>1547</v>
      </c>
      <c r="M727" s="361" t="s">
        <v>14</v>
      </c>
      <c r="N727" s="362" t="s">
        <v>1506</v>
      </c>
    </row>
    <row r="728" spans="2:15" hidden="1" x14ac:dyDescent="0.5">
      <c r="B728" s="90">
        <v>725</v>
      </c>
      <c r="C728" s="2" t="s">
        <v>1548</v>
      </c>
      <c r="D728" s="24" t="s">
        <v>17</v>
      </c>
      <c r="E728" s="691" t="s">
        <v>869</v>
      </c>
      <c r="F728" s="691" t="s">
        <v>869</v>
      </c>
      <c r="G728" s="692" t="s">
        <v>493</v>
      </c>
      <c r="H728" s="598" t="s">
        <v>1605</v>
      </c>
      <c r="I728" s="36" t="s">
        <v>88</v>
      </c>
      <c r="J728" s="36" t="s">
        <v>1991</v>
      </c>
      <c r="K728" s="289">
        <v>55994584</v>
      </c>
      <c r="L728" s="698"/>
      <c r="M728" s="361" t="s">
        <v>14</v>
      </c>
      <c r="N728" s="362" t="s">
        <v>1506</v>
      </c>
    </row>
    <row r="729" spans="2:15" hidden="1" x14ac:dyDescent="0.5">
      <c r="B729" s="90">
        <v>726</v>
      </c>
      <c r="C729" s="2" t="s">
        <v>482</v>
      </c>
      <c r="D729" s="24" t="s">
        <v>17</v>
      </c>
      <c r="E729" s="691" t="s">
        <v>869</v>
      </c>
      <c r="F729" s="691" t="s">
        <v>869</v>
      </c>
      <c r="G729" s="555" t="s">
        <v>964</v>
      </c>
      <c r="H729" s="598" t="s">
        <v>1605</v>
      </c>
      <c r="I729" s="36" t="s">
        <v>88</v>
      </c>
      <c r="J729" s="36" t="s">
        <v>1991</v>
      </c>
      <c r="K729" s="365">
        <v>99954940</v>
      </c>
      <c r="L729" s="698"/>
      <c r="M729" s="361" t="s">
        <v>14</v>
      </c>
      <c r="N729" s="362" t="s">
        <v>1506</v>
      </c>
    </row>
    <row r="730" spans="2:15" s="47" customFormat="1" ht="40.5" hidden="1" x14ac:dyDescent="0.5">
      <c r="B730" s="90">
        <v>727</v>
      </c>
      <c r="C730" s="616" t="s">
        <v>1549</v>
      </c>
      <c r="D730" s="110" t="s">
        <v>17</v>
      </c>
      <c r="E730" s="602" t="s">
        <v>869</v>
      </c>
      <c r="F730" s="602" t="s">
        <v>869</v>
      </c>
      <c r="G730" s="603" t="s">
        <v>1550</v>
      </c>
      <c r="H730" s="610" t="s">
        <v>1600</v>
      </c>
      <c r="I730" s="50" t="s">
        <v>159</v>
      </c>
      <c r="J730" s="50" t="s">
        <v>1992</v>
      </c>
      <c r="K730" s="485">
        <v>309009610</v>
      </c>
      <c r="L730" s="690" t="s">
        <v>1551</v>
      </c>
      <c r="M730" s="191" t="s">
        <v>1552</v>
      </c>
      <c r="N730" s="80" t="s">
        <v>1553</v>
      </c>
    </row>
    <row r="731" spans="2:15" hidden="1" x14ac:dyDescent="0.5">
      <c r="B731" s="90">
        <v>728</v>
      </c>
      <c r="C731" s="2" t="s">
        <v>858</v>
      </c>
      <c r="D731" s="24" t="s">
        <v>17</v>
      </c>
      <c r="E731" s="691" t="s">
        <v>869</v>
      </c>
      <c r="F731" s="691" t="s">
        <v>869</v>
      </c>
      <c r="G731" s="692" t="s">
        <v>743</v>
      </c>
      <c r="H731" s="598" t="s">
        <v>1605</v>
      </c>
      <c r="I731" s="36" t="s">
        <v>159</v>
      </c>
      <c r="J731" s="50" t="s">
        <v>1992</v>
      </c>
      <c r="K731" s="289">
        <v>55358853</v>
      </c>
      <c r="L731" s="693"/>
      <c r="M731" s="366" t="s">
        <v>1552</v>
      </c>
      <c r="N731" s="367" t="s">
        <v>1553</v>
      </c>
    </row>
    <row r="732" spans="2:15" hidden="1" x14ac:dyDescent="0.5">
      <c r="B732" s="90">
        <v>729</v>
      </c>
      <c r="C732" s="2" t="s">
        <v>1554</v>
      </c>
      <c r="D732" s="8" t="s">
        <v>1836</v>
      </c>
      <c r="E732" s="691" t="s">
        <v>869</v>
      </c>
      <c r="F732" s="691" t="s">
        <v>869</v>
      </c>
      <c r="G732" s="692" t="s">
        <v>1555</v>
      </c>
      <c r="H732" s="598" t="s">
        <v>1605</v>
      </c>
      <c r="I732" s="36" t="s">
        <v>159</v>
      </c>
      <c r="J732" s="50" t="s">
        <v>1992</v>
      </c>
      <c r="K732" s="289">
        <v>59867755</v>
      </c>
      <c r="L732" s="693" t="s">
        <v>1556</v>
      </c>
      <c r="M732" s="366" t="s">
        <v>1552</v>
      </c>
      <c r="N732" s="367" t="s">
        <v>1553</v>
      </c>
    </row>
    <row r="733" spans="2:15" s="159" customFormat="1" hidden="1" x14ac:dyDescent="0.5">
      <c r="B733" s="90">
        <v>730</v>
      </c>
      <c r="C733" s="2" t="s">
        <v>1557</v>
      </c>
      <c r="D733" s="8" t="s">
        <v>1836</v>
      </c>
      <c r="E733" s="691" t="s">
        <v>869</v>
      </c>
      <c r="F733" s="691" t="s">
        <v>869</v>
      </c>
      <c r="G733" s="692" t="s">
        <v>155</v>
      </c>
      <c r="H733" s="598" t="s">
        <v>1605</v>
      </c>
      <c r="I733" s="36" t="s">
        <v>140</v>
      </c>
      <c r="J733" s="50" t="s">
        <v>1992</v>
      </c>
      <c r="K733" s="363">
        <v>55544979</v>
      </c>
      <c r="L733" s="693" t="s">
        <v>1558</v>
      </c>
      <c r="M733" s="366" t="s">
        <v>1552</v>
      </c>
      <c r="N733" s="367" t="s">
        <v>1553</v>
      </c>
      <c r="O733" s="47"/>
    </row>
    <row r="734" spans="2:15" ht="40.5" hidden="1" x14ac:dyDescent="0.5">
      <c r="B734" s="90">
        <v>731</v>
      </c>
      <c r="C734" s="2" t="s">
        <v>1132</v>
      </c>
      <c r="D734" s="8" t="s">
        <v>1836</v>
      </c>
      <c r="E734" s="691" t="s">
        <v>869</v>
      </c>
      <c r="F734" s="691" t="s">
        <v>869</v>
      </c>
      <c r="G734" s="692" t="s">
        <v>1559</v>
      </c>
      <c r="H734" s="598" t="s">
        <v>1600</v>
      </c>
      <c r="I734" s="36" t="s">
        <v>140</v>
      </c>
      <c r="J734" s="50" t="s">
        <v>1992</v>
      </c>
      <c r="K734" s="283">
        <v>304457875</v>
      </c>
      <c r="L734" s="693" t="s">
        <v>1134</v>
      </c>
      <c r="M734" s="366" t="s">
        <v>1552</v>
      </c>
      <c r="N734" s="367" t="s">
        <v>1553</v>
      </c>
    </row>
    <row r="735" spans="2:15" hidden="1" x14ac:dyDescent="0.5">
      <c r="B735" s="90">
        <v>732</v>
      </c>
      <c r="C735" s="2" t="s">
        <v>1560</v>
      </c>
      <c r="D735" s="24" t="s">
        <v>17</v>
      </c>
      <c r="E735" s="691" t="s">
        <v>869</v>
      </c>
      <c r="F735" s="691" t="s">
        <v>869</v>
      </c>
      <c r="G735" s="692" t="s">
        <v>1561</v>
      </c>
      <c r="H735" s="598" t="s">
        <v>1600</v>
      </c>
      <c r="I735" s="36" t="s">
        <v>140</v>
      </c>
      <c r="J735" s="50" t="s">
        <v>1992</v>
      </c>
      <c r="K735" s="363">
        <v>55440854</v>
      </c>
      <c r="L735" s="693" t="s">
        <v>1562</v>
      </c>
      <c r="M735" s="366" t="s">
        <v>1552</v>
      </c>
      <c r="N735" s="367" t="s">
        <v>1553</v>
      </c>
    </row>
    <row r="736" spans="2:15" hidden="1" x14ac:dyDescent="0.5">
      <c r="B736" s="90">
        <v>733</v>
      </c>
      <c r="C736" s="2" t="s">
        <v>1563</v>
      </c>
      <c r="D736" s="24" t="s">
        <v>17</v>
      </c>
      <c r="E736" s="691" t="s">
        <v>869</v>
      </c>
      <c r="F736" s="691" t="s">
        <v>869</v>
      </c>
      <c r="G736" s="692" t="s">
        <v>1564</v>
      </c>
      <c r="H736" s="598" t="s">
        <v>1600</v>
      </c>
      <c r="I736" s="430" t="s">
        <v>120</v>
      </c>
      <c r="J736" s="50" t="s">
        <v>1992</v>
      </c>
      <c r="K736" s="289">
        <v>56436339</v>
      </c>
      <c r="L736" s="693" t="s">
        <v>838</v>
      </c>
      <c r="M736" s="366" t="s">
        <v>1552</v>
      </c>
      <c r="N736" s="367" t="s">
        <v>1553</v>
      </c>
    </row>
    <row r="737" spans="2:14" hidden="1" x14ac:dyDescent="0.5">
      <c r="B737" s="90">
        <v>734</v>
      </c>
      <c r="C737" s="2" t="s">
        <v>1035</v>
      </c>
      <c r="D737" s="24" t="s">
        <v>17</v>
      </c>
      <c r="E737" s="691" t="s">
        <v>869</v>
      </c>
      <c r="F737" s="691" t="s">
        <v>869</v>
      </c>
      <c r="G737" s="692" t="s">
        <v>929</v>
      </c>
      <c r="H737" s="598" t="s">
        <v>1600</v>
      </c>
      <c r="I737" s="430" t="s">
        <v>120</v>
      </c>
      <c r="J737" s="50" t="s">
        <v>1992</v>
      </c>
      <c r="K737" s="289">
        <v>22560999</v>
      </c>
      <c r="L737" s="693" t="s">
        <v>1565</v>
      </c>
      <c r="M737" s="366" t="s">
        <v>1552</v>
      </c>
      <c r="N737" s="367" t="s">
        <v>1553</v>
      </c>
    </row>
    <row r="738" spans="2:14" hidden="1" x14ac:dyDescent="0.5">
      <c r="B738" s="90">
        <v>735</v>
      </c>
      <c r="C738" s="2" t="s">
        <v>1566</v>
      </c>
      <c r="D738" s="8" t="s">
        <v>1836</v>
      </c>
      <c r="E738" s="691" t="s">
        <v>869</v>
      </c>
      <c r="F738" s="691" t="s">
        <v>869</v>
      </c>
      <c r="G738" s="692" t="s">
        <v>1567</v>
      </c>
      <c r="H738" s="598" t="s">
        <v>1600</v>
      </c>
      <c r="I738" s="430" t="s">
        <v>120</v>
      </c>
      <c r="J738" s="50" t="s">
        <v>1992</v>
      </c>
      <c r="K738" s="289">
        <v>55755539</v>
      </c>
      <c r="L738" s="693" t="s">
        <v>188</v>
      </c>
      <c r="M738" s="366" t="s">
        <v>1552</v>
      </c>
      <c r="N738" s="367" t="s">
        <v>1553</v>
      </c>
    </row>
    <row r="739" spans="2:14" hidden="1" x14ac:dyDescent="0.5">
      <c r="B739" s="90">
        <v>736</v>
      </c>
      <c r="C739" s="2" t="s">
        <v>109</v>
      </c>
      <c r="D739" s="24" t="s">
        <v>17</v>
      </c>
      <c r="E739" s="691" t="s">
        <v>869</v>
      </c>
      <c r="F739" s="691" t="s">
        <v>869</v>
      </c>
      <c r="G739" s="692" t="s">
        <v>130</v>
      </c>
      <c r="H739" s="598" t="s">
        <v>1600</v>
      </c>
      <c r="I739" s="36" t="s">
        <v>102</v>
      </c>
      <c r="J739" s="50" t="s">
        <v>1992</v>
      </c>
      <c r="K739" s="289">
        <v>58826647</v>
      </c>
      <c r="L739" s="693" t="s">
        <v>1568</v>
      </c>
      <c r="M739" s="366" t="s">
        <v>1552</v>
      </c>
      <c r="N739" s="367" t="s">
        <v>1553</v>
      </c>
    </row>
    <row r="740" spans="2:14" hidden="1" x14ac:dyDescent="0.5">
      <c r="B740" s="90">
        <v>737</v>
      </c>
      <c r="C740" s="2" t="s">
        <v>1569</v>
      </c>
      <c r="D740" s="8" t="s">
        <v>1836</v>
      </c>
      <c r="E740" s="691" t="s">
        <v>869</v>
      </c>
      <c r="F740" s="691" t="s">
        <v>869</v>
      </c>
      <c r="G740" s="692" t="s">
        <v>626</v>
      </c>
      <c r="H740" s="598" t="s">
        <v>1600</v>
      </c>
      <c r="I740" s="36" t="s">
        <v>102</v>
      </c>
      <c r="J740" s="50" t="s">
        <v>1992</v>
      </c>
      <c r="K740" s="289">
        <v>22435858</v>
      </c>
      <c r="L740" s="693"/>
      <c r="M740" s="366" t="s">
        <v>1552</v>
      </c>
      <c r="N740" s="367" t="s">
        <v>1553</v>
      </c>
    </row>
    <row r="741" spans="2:14" ht="40.5" hidden="1" x14ac:dyDescent="0.5">
      <c r="B741" s="90">
        <v>738</v>
      </c>
      <c r="C741" s="2" t="s">
        <v>529</v>
      </c>
      <c r="D741" s="24" t="s">
        <v>17</v>
      </c>
      <c r="E741" s="691" t="s">
        <v>869</v>
      </c>
      <c r="F741" s="691" t="s">
        <v>869</v>
      </c>
      <c r="G741" s="692" t="s">
        <v>1570</v>
      </c>
      <c r="H741" s="598" t="s">
        <v>1600</v>
      </c>
      <c r="I741" s="36" t="s">
        <v>102</v>
      </c>
      <c r="J741" s="50" t="s">
        <v>1992</v>
      </c>
      <c r="K741" s="289">
        <v>99765439</v>
      </c>
      <c r="L741" s="693" t="s">
        <v>531</v>
      </c>
      <c r="M741" s="366" t="s">
        <v>1552</v>
      </c>
      <c r="N741" s="367" t="s">
        <v>1553</v>
      </c>
    </row>
    <row r="742" spans="2:14" hidden="1" x14ac:dyDescent="0.5">
      <c r="B742" s="90">
        <v>739</v>
      </c>
      <c r="C742" s="2" t="s">
        <v>1571</v>
      </c>
      <c r="D742" s="8" t="s">
        <v>1836</v>
      </c>
      <c r="E742" s="691" t="s">
        <v>869</v>
      </c>
      <c r="F742" s="691" t="s">
        <v>869</v>
      </c>
      <c r="G742" s="692" t="s">
        <v>155</v>
      </c>
      <c r="H742" s="598" t="s">
        <v>1605</v>
      </c>
      <c r="I742" s="36" t="s">
        <v>12</v>
      </c>
      <c r="J742" s="50" t="s">
        <v>1992</v>
      </c>
      <c r="K742" s="289">
        <v>58326777</v>
      </c>
      <c r="L742" s="693" t="s">
        <v>1572</v>
      </c>
      <c r="M742" s="366" t="s">
        <v>1552</v>
      </c>
      <c r="N742" s="367" t="s">
        <v>1553</v>
      </c>
    </row>
    <row r="743" spans="2:14" ht="40.5" hidden="1" x14ac:dyDescent="0.5">
      <c r="B743" s="90">
        <v>740</v>
      </c>
      <c r="C743" s="2" t="s">
        <v>1573</v>
      </c>
      <c r="D743" s="8" t="s">
        <v>1836</v>
      </c>
      <c r="E743" s="691" t="s">
        <v>869</v>
      </c>
      <c r="F743" s="691" t="s">
        <v>869</v>
      </c>
      <c r="G743" s="692" t="s">
        <v>1574</v>
      </c>
      <c r="H743" s="598" t="s">
        <v>1605</v>
      </c>
      <c r="I743" s="36" t="s">
        <v>12</v>
      </c>
      <c r="J743" s="50" t="s">
        <v>1992</v>
      </c>
      <c r="K743" s="289">
        <v>55090479</v>
      </c>
      <c r="L743" s="693" t="s">
        <v>1575</v>
      </c>
      <c r="M743" s="366" t="s">
        <v>1552</v>
      </c>
      <c r="N743" s="367" t="s">
        <v>1553</v>
      </c>
    </row>
    <row r="744" spans="2:14" hidden="1" x14ac:dyDescent="0.5">
      <c r="B744" s="90">
        <v>741</v>
      </c>
      <c r="C744" s="2" t="s">
        <v>1307</v>
      </c>
      <c r="D744" s="24" t="s">
        <v>17</v>
      </c>
      <c r="E744" s="691" t="s">
        <v>869</v>
      </c>
      <c r="F744" s="691" t="s">
        <v>869</v>
      </c>
      <c r="G744" s="692" t="s">
        <v>1576</v>
      </c>
      <c r="H744" s="598" t="s">
        <v>1605</v>
      </c>
      <c r="I744" s="36" t="s">
        <v>12</v>
      </c>
      <c r="J744" s="50" t="s">
        <v>1992</v>
      </c>
      <c r="K744" s="363">
        <v>59966159</v>
      </c>
      <c r="L744" s="693"/>
      <c r="M744" s="366" t="s">
        <v>1552</v>
      </c>
      <c r="N744" s="367" t="s">
        <v>1553</v>
      </c>
    </row>
    <row r="745" spans="2:14" hidden="1" x14ac:dyDescent="0.5">
      <c r="B745" s="90">
        <v>742</v>
      </c>
      <c r="C745" s="2" t="s">
        <v>1577</v>
      </c>
      <c r="D745" s="24" t="s">
        <v>17</v>
      </c>
      <c r="E745" s="691" t="s">
        <v>867</v>
      </c>
      <c r="F745" s="8" t="s">
        <v>211</v>
      </c>
      <c r="G745" s="692" t="s">
        <v>1599</v>
      </c>
      <c r="H745" s="598" t="s">
        <v>1605</v>
      </c>
      <c r="I745" s="36" t="s">
        <v>12</v>
      </c>
      <c r="J745" s="50" t="s">
        <v>1992</v>
      </c>
      <c r="K745" s="695">
        <v>55318873</v>
      </c>
      <c r="L745" s="693" t="s">
        <v>1578</v>
      </c>
      <c r="M745" s="366" t="s">
        <v>1552</v>
      </c>
      <c r="N745" s="367" t="s">
        <v>1553</v>
      </c>
    </row>
    <row r="746" spans="2:14" hidden="1" x14ac:dyDescent="0.5">
      <c r="B746" s="90">
        <v>743</v>
      </c>
      <c r="C746" s="696" t="s">
        <v>1579</v>
      </c>
      <c r="D746" s="24" t="s">
        <v>17</v>
      </c>
      <c r="E746" s="691" t="s">
        <v>869</v>
      </c>
      <c r="F746" s="691" t="s">
        <v>869</v>
      </c>
      <c r="G746" s="692" t="s">
        <v>1313</v>
      </c>
      <c r="H746" s="598" t="s">
        <v>1605</v>
      </c>
      <c r="I746" s="697" t="s">
        <v>39</v>
      </c>
      <c r="J746" s="50" t="s">
        <v>1992</v>
      </c>
      <c r="K746" s="289">
        <v>28889869</v>
      </c>
      <c r="L746" s="693" t="s">
        <v>1580</v>
      </c>
      <c r="M746" s="366" t="s">
        <v>1552</v>
      </c>
      <c r="N746" s="367" t="s">
        <v>1553</v>
      </c>
    </row>
    <row r="747" spans="2:14" hidden="1" x14ac:dyDescent="0.5">
      <c r="B747" s="90">
        <v>744</v>
      </c>
      <c r="C747" s="696" t="s">
        <v>1224</v>
      </c>
      <c r="D747" s="8" t="s">
        <v>1836</v>
      </c>
      <c r="E747" s="691" t="s">
        <v>869</v>
      </c>
      <c r="F747" s="691" t="s">
        <v>869</v>
      </c>
      <c r="G747" s="692" t="s">
        <v>1006</v>
      </c>
      <c r="H747" s="598" t="s">
        <v>1605</v>
      </c>
      <c r="I747" s="697" t="s">
        <v>39</v>
      </c>
      <c r="J747" s="50" t="s">
        <v>1992</v>
      </c>
      <c r="K747" s="289">
        <v>22393548</v>
      </c>
      <c r="L747" s="693" t="s">
        <v>1581</v>
      </c>
      <c r="M747" s="366" t="s">
        <v>1552</v>
      </c>
      <c r="N747" s="367" t="s">
        <v>1553</v>
      </c>
    </row>
    <row r="748" spans="2:14" hidden="1" x14ac:dyDescent="0.5">
      <c r="B748" s="90">
        <v>745</v>
      </c>
      <c r="C748" s="696" t="s">
        <v>1582</v>
      </c>
      <c r="D748" s="24" t="s">
        <v>17</v>
      </c>
      <c r="E748" s="691" t="s">
        <v>869</v>
      </c>
      <c r="F748" s="691" t="s">
        <v>869</v>
      </c>
      <c r="G748" s="692" t="s">
        <v>1464</v>
      </c>
      <c r="H748" s="598" t="s">
        <v>1605</v>
      </c>
      <c r="I748" s="697" t="s">
        <v>39</v>
      </c>
      <c r="J748" s="50" t="s">
        <v>1992</v>
      </c>
      <c r="K748" s="289">
        <v>23378989</v>
      </c>
      <c r="L748" s="693" t="s">
        <v>1583</v>
      </c>
      <c r="M748" s="366" t="s">
        <v>1552</v>
      </c>
      <c r="N748" s="367" t="s">
        <v>1553</v>
      </c>
    </row>
    <row r="749" spans="2:14" hidden="1" x14ac:dyDescent="0.5">
      <c r="B749" s="90">
        <v>746</v>
      </c>
      <c r="C749" s="696" t="s">
        <v>1584</v>
      </c>
      <c r="D749" s="8" t="s">
        <v>1836</v>
      </c>
      <c r="E749" s="691" t="s">
        <v>869</v>
      </c>
      <c r="F749" s="691" t="s">
        <v>869</v>
      </c>
      <c r="G749" s="692" t="s">
        <v>1585</v>
      </c>
      <c r="H749" s="598" t="s">
        <v>1605</v>
      </c>
      <c r="I749" s="697" t="s">
        <v>39</v>
      </c>
      <c r="J749" s="50" t="s">
        <v>1992</v>
      </c>
      <c r="K749" s="289">
        <v>55201763</v>
      </c>
      <c r="L749" s="693" t="s">
        <v>1586</v>
      </c>
      <c r="M749" s="366" t="s">
        <v>1552</v>
      </c>
      <c r="N749" s="367" t="s">
        <v>1553</v>
      </c>
    </row>
    <row r="750" spans="2:14" hidden="1" x14ac:dyDescent="0.5">
      <c r="B750" s="90">
        <v>747</v>
      </c>
      <c r="C750" s="2" t="s">
        <v>1587</v>
      </c>
      <c r="D750" s="8" t="s">
        <v>1836</v>
      </c>
      <c r="E750" s="691" t="s">
        <v>869</v>
      </c>
      <c r="F750" s="691" t="s">
        <v>869</v>
      </c>
      <c r="G750" s="692" t="s">
        <v>1588</v>
      </c>
      <c r="H750" s="598" t="s">
        <v>1600</v>
      </c>
      <c r="I750" s="36" t="s">
        <v>1491</v>
      </c>
      <c r="J750" s="50" t="s">
        <v>1992</v>
      </c>
      <c r="K750" s="289">
        <v>22662244</v>
      </c>
      <c r="L750" s="693" t="s">
        <v>1589</v>
      </c>
      <c r="M750" s="366" t="s">
        <v>1552</v>
      </c>
      <c r="N750" s="367" t="s">
        <v>1553</v>
      </c>
    </row>
    <row r="751" spans="2:14" ht="40.5" hidden="1" x14ac:dyDescent="0.5">
      <c r="B751" s="90">
        <v>748</v>
      </c>
      <c r="C751" s="2" t="s">
        <v>955</v>
      </c>
      <c r="D751" s="8" t="s">
        <v>1836</v>
      </c>
      <c r="E751" s="691" t="s">
        <v>869</v>
      </c>
      <c r="F751" s="691" t="s">
        <v>869</v>
      </c>
      <c r="G751" s="692" t="s">
        <v>1590</v>
      </c>
      <c r="H751" s="598" t="s">
        <v>1600</v>
      </c>
      <c r="I751" s="36" t="s">
        <v>1491</v>
      </c>
      <c r="J751" s="50" t="s">
        <v>1992</v>
      </c>
      <c r="K751" s="289">
        <v>22211744</v>
      </c>
      <c r="L751" s="693" t="s">
        <v>72</v>
      </c>
      <c r="M751" s="366" t="s">
        <v>1552</v>
      </c>
      <c r="N751" s="367" t="s">
        <v>1553</v>
      </c>
    </row>
    <row r="752" spans="2:14" s="47" customFormat="1" hidden="1" x14ac:dyDescent="0.5">
      <c r="B752" s="90">
        <v>749</v>
      </c>
      <c r="C752" s="616" t="s">
        <v>1279</v>
      </c>
      <c r="D752" s="8" t="s">
        <v>1836</v>
      </c>
      <c r="E752" s="602" t="s">
        <v>869</v>
      </c>
      <c r="F752" s="602" t="s">
        <v>869</v>
      </c>
      <c r="G752" s="603" t="s">
        <v>1591</v>
      </c>
      <c r="H752" s="598" t="s">
        <v>1605</v>
      </c>
      <c r="I752" s="50" t="s">
        <v>1491</v>
      </c>
      <c r="J752" s="50" t="s">
        <v>1992</v>
      </c>
      <c r="K752" s="623">
        <v>55090680</v>
      </c>
      <c r="L752" s="690"/>
      <c r="M752" s="502" t="s">
        <v>1552</v>
      </c>
      <c r="N752" s="503" t="s">
        <v>1553</v>
      </c>
    </row>
    <row r="753" spans="2:15" hidden="1" x14ac:dyDescent="0.5">
      <c r="B753" s="90">
        <v>750</v>
      </c>
      <c r="C753" s="388" t="s">
        <v>957</v>
      </c>
      <c r="D753" s="423" t="s">
        <v>17</v>
      </c>
      <c r="E753" s="660" t="s">
        <v>869</v>
      </c>
      <c r="F753" s="660" t="s">
        <v>869</v>
      </c>
      <c r="G753" s="556" t="s">
        <v>390</v>
      </c>
      <c r="H753" s="598" t="s">
        <v>1605</v>
      </c>
      <c r="I753" s="391" t="s">
        <v>1491</v>
      </c>
      <c r="J753" s="50" t="s">
        <v>1992</v>
      </c>
      <c r="K753" s="662">
        <v>99991619</v>
      </c>
      <c r="L753" s="700" t="s">
        <v>1118</v>
      </c>
      <c r="M753" s="389" t="s">
        <v>1552</v>
      </c>
      <c r="N753" s="405" t="s">
        <v>1553</v>
      </c>
    </row>
    <row r="754" spans="2:15" hidden="1" x14ac:dyDescent="0.5">
      <c r="B754" s="90">
        <v>751</v>
      </c>
      <c r="C754" s="388" t="s">
        <v>86</v>
      </c>
      <c r="D754" s="423" t="s">
        <v>17</v>
      </c>
      <c r="E754" s="660" t="s">
        <v>869</v>
      </c>
      <c r="F754" s="660" t="s">
        <v>869</v>
      </c>
      <c r="G754" s="556" t="s">
        <v>65</v>
      </c>
      <c r="H754" s="699" t="s">
        <v>1600</v>
      </c>
      <c r="I754" s="391" t="s">
        <v>88</v>
      </c>
      <c r="J754" s="50" t="s">
        <v>1992</v>
      </c>
      <c r="K754" s="662">
        <v>52785852</v>
      </c>
      <c r="L754" s="700" t="s">
        <v>89</v>
      </c>
      <c r="M754" s="389" t="s">
        <v>1552</v>
      </c>
      <c r="N754" s="405" t="s">
        <v>1553</v>
      </c>
    </row>
    <row r="755" spans="2:15" hidden="1" x14ac:dyDescent="0.5">
      <c r="B755" s="90">
        <v>752</v>
      </c>
      <c r="C755" s="388" t="s">
        <v>799</v>
      </c>
      <c r="D755" s="423" t="s">
        <v>17</v>
      </c>
      <c r="E755" s="660" t="s">
        <v>869</v>
      </c>
      <c r="F755" s="660" t="s">
        <v>869</v>
      </c>
      <c r="G755" s="556" t="s">
        <v>1592</v>
      </c>
      <c r="H755" s="699" t="s">
        <v>1600</v>
      </c>
      <c r="I755" s="391" t="s">
        <v>88</v>
      </c>
      <c r="J755" s="50" t="s">
        <v>1992</v>
      </c>
      <c r="K755" s="662">
        <v>55307232</v>
      </c>
      <c r="L755" s="700" t="s">
        <v>1286</v>
      </c>
      <c r="M755" s="389" t="s">
        <v>1552</v>
      </c>
      <c r="N755" s="405" t="s">
        <v>1553</v>
      </c>
    </row>
    <row r="756" spans="2:15" s="47" customFormat="1" hidden="1" x14ac:dyDescent="0.5">
      <c r="B756" s="90">
        <v>753</v>
      </c>
      <c r="C756" s="388" t="s">
        <v>1593</v>
      </c>
      <c r="D756" s="8" t="s">
        <v>1836</v>
      </c>
      <c r="E756" s="660" t="s">
        <v>869</v>
      </c>
      <c r="F756" s="660" t="s">
        <v>869</v>
      </c>
      <c r="G756" s="556" t="s">
        <v>1594</v>
      </c>
      <c r="H756" s="699" t="s">
        <v>1600</v>
      </c>
      <c r="I756" s="391" t="s">
        <v>88</v>
      </c>
      <c r="J756" s="50" t="s">
        <v>1992</v>
      </c>
      <c r="K756" s="662">
        <v>92197933</v>
      </c>
      <c r="L756" s="700" t="s">
        <v>807</v>
      </c>
      <c r="M756" s="389" t="s">
        <v>1552</v>
      </c>
      <c r="N756" s="405" t="s">
        <v>1553</v>
      </c>
    </row>
    <row r="757" spans="2:15" s="501" customFormat="1" hidden="1" x14ac:dyDescent="0.5">
      <c r="B757" s="90">
        <v>754</v>
      </c>
      <c r="C757" s="388" t="s">
        <v>1595</v>
      </c>
      <c r="D757" s="8" t="s">
        <v>1836</v>
      </c>
      <c r="E757" s="660" t="s">
        <v>869</v>
      </c>
      <c r="F757" s="660" t="s">
        <v>869</v>
      </c>
      <c r="G757" s="556" t="s">
        <v>1596</v>
      </c>
      <c r="H757" s="598" t="s">
        <v>1605</v>
      </c>
      <c r="I757" s="391" t="s">
        <v>88</v>
      </c>
      <c r="J757" s="50" t="s">
        <v>1992</v>
      </c>
      <c r="K757" s="662">
        <v>56633225</v>
      </c>
      <c r="L757" s="700" t="s">
        <v>1597</v>
      </c>
      <c r="M757" s="389" t="s">
        <v>1552</v>
      </c>
      <c r="N757" s="405" t="s">
        <v>1553</v>
      </c>
      <c r="O757" s="47"/>
    </row>
    <row r="758" spans="2:15" s="159" customFormat="1" hidden="1" x14ac:dyDescent="0.5">
      <c r="B758" s="90">
        <v>755</v>
      </c>
      <c r="C758" s="406" t="s">
        <v>1189</v>
      </c>
      <c r="D758" s="8" t="s">
        <v>1836</v>
      </c>
      <c r="E758" s="407" t="s">
        <v>869</v>
      </c>
      <c r="F758" s="407" t="s">
        <v>869</v>
      </c>
      <c r="G758" s="461" t="s">
        <v>1611</v>
      </c>
      <c r="H758" s="174" t="s">
        <v>1600</v>
      </c>
      <c r="I758" s="177" t="s">
        <v>159</v>
      </c>
      <c r="J758" s="177" t="s">
        <v>1993</v>
      </c>
      <c r="K758" s="409">
        <v>52577799</v>
      </c>
      <c r="L758" s="702" t="s">
        <v>1612</v>
      </c>
      <c r="M758" s="531" t="s">
        <v>1552</v>
      </c>
      <c r="N758" s="180" t="s">
        <v>1646</v>
      </c>
      <c r="O758" s="47"/>
    </row>
    <row r="759" spans="2:15" ht="40.5" hidden="1" x14ac:dyDescent="0.5">
      <c r="B759" s="90">
        <v>756</v>
      </c>
      <c r="C759" s="406" t="s">
        <v>1613</v>
      </c>
      <c r="D759" s="8" t="s">
        <v>1836</v>
      </c>
      <c r="E759" s="407" t="s">
        <v>869</v>
      </c>
      <c r="F759" s="407" t="s">
        <v>869</v>
      </c>
      <c r="G759" s="461" t="s">
        <v>18</v>
      </c>
      <c r="H759" s="174" t="s">
        <v>1600</v>
      </c>
      <c r="I759" s="177" t="s">
        <v>159</v>
      </c>
      <c r="J759" s="177" t="s">
        <v>1993</v>
      </c>
      <c r="K759" s="409">
        <v>55205511</v>
      </c>
      <c r="L759" s="702" t="s">
        <v>1614</v>
      </c>
      <c r="M759" s="531" t="s">
        <v>1552</v>
      </c>
      <c r="N759" s="180" t="s">
        <v>1646</v>
      </c>
    </row>
    <row r="760" spans="2:15" hidden="1" x14ac:dyDescent="0.5">
      <c r="B760" s="90">
        <v>757</v>
      </c>
      <c r="C760" s="406" t="s">
        <v>1615</v>
      </c>
      <c r="D760" s="407" t="s">
        <v>17</v>
      </c>
      <c r="E760" s="407" t="s">
        <v>869</v>
      </c>
      <c r="F760" s="407" t="s">
        <v>869</v>
      </c>
      <c r="G760" s="461" t="s">
        <v>119</v>
      </c>
      <c r="H760" s="174" t="s">
        <v>1600</v>
      </c>
      <c r="I760" s="177" t="s">
        <v>140</v>
      </c>
      <c r="J760" s="177" t="s">
        <v>1993</v>
      </c>
      <c r="K760" s="409">
        <v>28083344</v>
      </c>
      <c r="L760" s="702" t="s">
        <v>1616</v>
      </c>
      <c r="M760" s="531" t="s">
        <v>1552</v>
      </c>
      <c r="N760" s="180" t="s">
        <v>1646</v>
      </c>
    </row>
    <row r="761" spans="2:15" ht="40.5" hidden="1" x14ac:dyDescent="0.5">
      <c r="B761" s="90">
        <v>758</v>
      </c>
      <c r="C761" s="406" t="s">
        <v>1132</v>
      </c>
      <c r="D761" s="8" t="s">
        <v>1836</v>
      </c>
      <c r="E761" s="407" t="s">
        <v>869</v>
      </c>
      <c r="F761" s="407" t="s">
        <v>869</v>
      </c>
      <c r="G761" s="461" t="s">
        <v>1617</v>
      </c>
      <c r="H761" s="174" t="s">
        <v>1600</v>
      </c>
      <c r="I761" s="177" t="s">
        <v>140</v>
      </c>
      <c r="J761" s="177" t="s">
        <v>1993</v>
      </c>
      <c r="K761" s="413">
        <v>52148095</v>
      </c>
      <c r="L761" s="702" t="s">
        <v>1134</v>
      </c>
      <c r="M761" s="531" t="s">
        <v>1552</v>
      </c>
      <c r="N761" s="180" t="s">
        <v>1646</v>
      </c>
    </row>
    <row r="762" spans="2:15" hidden="1" x14ac:dyDescent="0.5">
      <c r="B762" s="90">
        <v>759</v>
      </c>
      <c r="C762" s="406" t="s">
        <v>1618</v>
      </c>
      <c r="D762" s="407" t="s">
        <v>17</v>
      </c>
      <c r="E762" s="407" t="s">
        <v>869</v>
      </c>
      <c r="F762" s="407" t="s">
        <v>869</v>
      </c>
      <c r="G762" s="461" t="s">
        <v>1619</v>
      </c>
      <c r="H762" s="174" t="s">
        <v>1600</v>
      </c>
      <c r="I762" s="479" t="s">
        <v>120</v>
      </c>
      <c r="J762" s="177" t="s">
        <v>1993</v>
      </c>
      <c r="K762" s="409">
        <v>55750304</v>
      </c>
      <c r="L762" s="702" t="s">
        <v>1620</v>
      </c>
      <c r="M762" s="531" t="s">
        <v>1552</v>
      </c>
      <c r="N762" s="180" t="s">
        <v>1646</v>
      </c>
    </row>
    <row r="763" spans="2:15" hidden="1" x14ac:dyDescent="0.5">
      <c r="B763" s="90">
        <v>760</v>
      </c>
      <c r="C763" s="406" t="s">
        <v>1621</v>
      </c>
      <c r="D763" s="8" t="s">
        <v>1836</v>
      </c>
      <c r="E763" s="407" t="s">
        <v>869</v>
      </c>
      <c r="F763" s="407" t="s">
        <v>869</v>
      </c>
      <c r="G763" s="461" t="s">
        <v>1622</v>
      </c>
      <c r="H763" s="174" t="s">
        <v>1600</v>
      </c>
      <c r="I763" s="479" t="s">
        <v>120</v>
      </c>
      <c r="J763" s="177" t="s">
        <v>1993</v>
      </c>
      <c r="K763" s="413">
        <v>91456265</v>
      </c>
      <c r="L763" s="702" t="s">
        <v>1623</v>
      </c>
      <c r="M763" s="531" t="s">
        <v>1552</v>
      </c>
      <c r="N763" s="180" t="s">
        <v>1646</v>
      </c>
    </row>
    <row r="764" spans="2:15" hidden="1" x14ac:dyDescent="0.5">
      <c r="B764" s="90">
        <v>761</v>
      </c>
      <c r="C764" s="406" t="s">
        <v>512</v>
      </c>
      <c r="D764" s="407" t="s">
        <v>17</v>
      </c>
      <c r="E764" s="407" t="s">
        <v>869</v>
      </c>
      <c r="F764" s="407" t="s">
        <v>869</v>
      </c>
      <c r="G764" s="461" t="s">
        <v>1624</v>
      </c>
      <c r="H764" s="174" t="s">
        <v>1600</v>
      </c>
      <c r="I764" s="177" t="s">
        <v>102</v>
      </c>
      <c r="J764" s="177" t="s">
        <v>1993</v>
      </c>
      <c r="K764" s="409">
        <v>55796979</v>
      </c>
      <c r="L764" s="702" t="s">
        <v>1625</v>
      </c>
      <c r="M764" s="531" t="s">
        <v>1552</v>
      </c>
      <c r="N764" s="180" t="s">
        <v>1646</v>
      </c>
    </row>
    <row r="765" spans="2:15" hidden="1" x14ac:dyDescent="0.5">
      <c r="B765" s="90">
        <v>762</v>
      </c>
      <c r="C765" s="406" t="s">
        <v>1626</v>
      </c>
      <c r="D765" s="8" t="s">
        <v>1836</v>
      </c>
      <c r="E765" s="407" t="s">
        <v>869</v>
      </c>
      <c r="F765" s="407" t="s">
        <v>869</v>
      </c>
      <c r="G765" s="461" t="s">
        <v>626</v>
      </c>
      <c r="H765" s="174" t="s">
        <v>1600</v>
      </c>
      <c r="I765" s="177" t="s">
        <v>102</v>
      </c>
      <c r="J765" s="177" t="s">
        <v>1993</v>
      </c>
      <c r="K765" s="409">
        <v>55553595</v>
      </c>
      <c r="L765" s="702"/>
      <c r="M765" s="531" t="s">
        <v>1552</v>
      </c>
      <c r="N765" s="180" t="s">
        <v>1646</v>
      </c>
    </row>
    <row r="766" spans="2:15" hidden="1" x14ac:dyDescent="0.5">
      <c r="B766" s="90">
        <v>763</v>
      </c>
      <c r="C766" s="406" t="s">
        <v>818</v>
      </c>
      <c r="D766" s="407" t="s">
        <v>17</v>
      </c>
      <c r="E766" s="407" t="s">
        <v>869</v>
      </c>
      <c r="F766" s="407" t="s">
        <v>869</v>
      </c>
      <c r="G766" s="461" t="s">
        <v>1627</v>
      </c>
      <c r="H766" s="174" t="s">
        <v>1600</v>
      </c>
      <c r="I766" s="177" t="s">
        <v>102</v>
      </c>
      <c r="J766" s="177" t="s">
        <v>1993</v>
      </c>
      <c r="K766" s="409">
        <v>55752380</v>
      </c>
      <c r="L766" s="702" t="s">
        <v>1628</v>
      </c>
      <c r="M766" s="531" t="s">
        <v>1552</v>
      </c>
      <c r="N766" s="180" t="s">
        <v>1646</v>
      </c>
    </row>
    <row r="767" spans="2:15" ht="40.5" hidden="1" x14ac:dyDescent="0.5">
      <c r="B767" s="90">
        <v>764</v>
      </c>
      <c r="C767" s="406" t="s">
        <v>1155</v>
      </c>
      <c r="D767" s="8" t="s">
        <v>1836</v>
      </c>
      <c r="E767" s="407" t="s">
        <v>869</v>
      </c>
      <c r="F767" s="407" t="s">
        <v>869</v>
      </c>
      <c r="G767" s="461" t="s">
        <v>1629</v>
      </c>
      <c r="H767" s="174" t="s">
        <v>1600</v>
      </c>
      <c r="I767" s="177" t="s">
        <v>12</v>
      </c>
      <c r="J767" s="177" t="s">
        <v>1993</v>
      </c>
      <c r="K767" s="409">
        <v>54947299</v>
      </c>
      <c r="L767" s="702" t="s">
        <v>1630</v>
      </c>
      <c r="M767" s="531" t="s">
        <v>1552</v>
      </c>
      <c r="N767" s="180" t="s">
        <v>1646</v>
      </c>
    </row>
    <row r="768" spans="2:15" hidden="1" x14ac:dyDescent="0.5">
      <c r="B768" s="90">
        <v>765</v>
      </c>
      <c r="C768" s="406" t="s">
        <v>1102</v>
      </c>
      <c r="D768" s="8" t="s">
        <v>1836</v>
      </c>
      <c r="E768" s="407" t="s">
        <v>869</v>
      </c>
      <c r="F768" s="407" t="s">
        <v>869</v>
      </c>
      <c r="G768" s="461" t="s">
        <v>155</v>
      </c>
      <c r="H768" s="701" t="s">
        <v>1605</v>
      </c>
      <c r="I768" s="177" t="s">
        <v>12</v>
      </c>
      <c r="J768" s="177" t="s">
        <v>1993</v>
      </c>
      <c r="K768" s="409">
        <v>55702971</v>
      </c>
      <c r="L768" s="702"/>
      <c r="M768" s="531" t="s">
        <v>1552</v>
      </c>
      <c r="N768" s="180" t="s">
        <v>1646</v>
      </c>
    </row>
    <row r="769" spans="2:14" hidden="1" x14ac:dyDescent="0.5">
      <c r="B769" s="90">
        <v>766</v>
      </c>
      <c r="C769" s="406" t="s">
        <v>279</v>
      </c>
      <c r="D769" s="407" t="s">
        <v>17</v>
      </c>
      <c r="E769" s="407" t="s">
        <v>869</v>
      </c>
      <c r="F769" s="407" t="s">
        <v>869</v>
      </c>
      <c r="G769" s="461" t="s">
        <v>155</v>
      </c>
      <c r="H769" s="701" t="s">
        <v>1605</v>
      </c>
      <c r="I769" s="177" t="s">
        <v>12</v>
      </c>
      <c r="J769" s="177" t="s">
        <v>1993</v>
      </c>
      <c r="K769" s="409">
        <v>22044447</v>
      </c>
      <c r="L769" s="702" t="s">
        <v>1631</v>
      </c>
      <c r="M769" s="531" t="s">
        <v>1552</v>
      </c>
      <c r="N769" s="180" t="s">
        <v>1646</v>
      </c>
    </row>
    <row r="770" spans="2:14" hidden="1" x14ac:dyDescent="0.5">
      <c r="B770" s="90">
        <v>767</v>
      </c>
      <c r="C770" s="406" t="s">
        <v>53</v>
      </c>
      <c r="D770" s="407" t="s">
        <v>17</v>
      </c>
      <c r="E770" s="407" t="s">
        <v>869</v>
      </c>
      <c r="F770" s="407" t="s">
        <v>869</v>
      </c>
      <c r="G770" s="461" t="s">
        <v>1632</v>
      </c>
      <c r="H770" s="174" t="s">
        <v>1600</v>
      </c>
      <c r="I770" s="414" t="s">
        <v>39</v>
      </c>
      <c r="J770" s="177" t="s">
        <v>1993</v>
      </c>
      <c r="K770" s="409">
        <v>55306135</v>
      </c>
      <c r="L770" s="702"/>
      <c r="M770" s="531" t="s">
        <v>1552</v>
      </c>
      <c r="N770" s="180" t="s">
        <v>1646</v>
      </c>
    </row>
    <row r="771" spans="2:14" hidden="1" x14ac:dyDescent="0.5">
      <c r="B771" s="90">
        <v>768</v>
      </c>
      <c r="C771" s="406" t="s">
        <v>1633</v>
      </c>
      <c r="D771" s="8" t="s">
        <v>1836</v>
      </c>
      <c r="E771" s="407" t="s">
        <v>869</v>
      </c>
      <c r="F771" s="407" t="s">
        <v>869</v>
      </c>
      <c r="G771" s="461" t="s">
        <v>885</v>
      </c>
      <c r="H771" s="174" t="s">
        <v>1600</v>
      </c>
      <c r="I771" s="414" t="s">
        <v>39</v>
      </c>
      <c r="J771" s="177" t="s">
        <v>1993</v>
      </c>
      <c r="K771" s="409">
        <v>55411675</v>
      </c>
      <c r="L771" s="702" t="s">
        <v>1634</v>
      </c>
      <c r="M771" s="531" t="s">
        <v>1552</v>
      </c>
      <c r="N771" s="180" t="s">
        <v>1646</v>
      </c>
    </row>
    <row r="772" spans="2:14" hidden="1" x14ac:dyDescent="0.5">
      <c r="B772" s="90">
        <v>769</v>
      </c>
      <c r="C772" s="406" t="s">
        <v>1635</v>
      </c>
      <c r="D772" s="407" t="s">
        <v>17</v>
      </c>
      <c r="E772" s="407" t="s">
        <v>869</v>
      </c>
      <c r="F772" s="407" t="s">
        <v>869</v>
      </c>
      <c r="G772" s="461" t="s">
        <v>78</v>
      </c>
      <c r="H772" s="598" t="s">
        <v>1605</v>
      </c>
      <c r="I772" s="414" t="s">
        <v>39</v>
      </c>
      <c r="J772" s="177" t="s">
        <v>1993</v>
      </c>
      <c r="K772" s="413">
        <v>97062010</v>
      </c>
      <c r="L772" s="702" t="s">
        <v>1636</v>
      </c>
      <c r="M772" s="531" t="s">
        <v>1552</v>
      </c>
      <c r="N772" s="180" t="s">
        <v>1646</v>
      </c>
    </row>
    <row r="773" spans="2:14" hidden="1" x14ac:dyDescent="0.5">
      <c r="B773" s="90">
        <v>770</v>
      </c>
      <c r="C773" s="406" t="s">
        <v>371</v>
      </c>
      <c r="D773" s="407" t="s">
        <v>17</v>
      </c>
      <c r="E773" s="407" t="s">
        <v>869</v>
      </c>
      <c r="F773" s="407" t="s">
        <v>869</v>
      </c>
      <c r="G773" s="461" t="s">
        <v>1632</v>
      </c>
      <c r="H773" s="174" t="s">
        <v>1600</v>
      </c>
      <c r="I773" s="177" t="s">
        <v>1491</v>
      </c>
      <c r="J773" s="177" t="s">
        <v>1993</v>
      </c>
      <c r="K773" s="415">
        <v>22221556</v>
      </c>
      <c r="L773" s="702" t="s">
        <v>1637</v>
      </c>
      <c r="M773" s="531" t="s">
        <v>1552</v>
      </c>
      <c r="N773" s="180" t="s">
        <v>1646</v>
      </c>
    </row>
    <row r="774" spans="2:14" hidden="1" x14ac:dyDescent="0.5">
      <c r="B774" s="90">
        <v>771</v>
      </c>
      <c r="C774" s="406" t="s">
        <v>1538</v>
      </c>
      <c r="D774" s="8" t="s">
        <v>1836</v>
      </c>
      <c r="E774" s="407" t="s">
        <v>869</v>
      </c>
      <c r="F774" s="407" t="s">
        <v>869</v>
      </c>
      <c r="G774" s="461" t="s">
        <v>1638</v>
      </c>
      <c r="H774" s="701" t="s">
        <v>1605</v>
      </c>
      <c r="I774" s="177" t="s">
        <v>1491</v>
      </c>
      <c r="J774" s="177" t="s">
        <v>1993</v>
      </c>
      <c r="K774" s="409">
        <v>95004939</v>
      </c>
      <c r="L774" s="702" t="s">
        <v>401</v>
      </c>
      <c r="M774" s="531" t="s">
        <v>1552</v>
      </c>
      <c r="N774" s="180" t="s">
        <v>1646</v>
      </c>
    </row>
    <row r="775" spans="2:14" hidden="1" x14ac:dyDescent="0.5">
      <c r="B775" s="90">
        <v>772</v>
      </c>
      <c r="C775" s="406" t="s">
        <v>1639</v>
      </c>
      <c r="D775" s="8" t="s">
        <v>1836</v>
      </c>
      <c r="E775" s="407" t="s">
        <v>869</v>
      </c>
      <c r="F775" s="407" t="s">
        <v>869</v>
      </c>
      <c r="G775" s="461" t="s">
        <v>78</v>
      </c>
      <c r="H775" s="598" t="s">
        <v>1605</v>
      </c>
      <c r="I775" s="177" t="s">
        <v>1491</v>
      </c>
      <c r="J775" s="177" t="s">
        <v>1993</v>
      </c>
      <c r="K775" s="409">
        <v>99819595</v>
      </c>
      <c r="L775" s="702" t="s">
        <v>1640</v>
      </c>
      <c r="M775" s="531" t="s">
        <v>1552</v>
      </c>
      <c r="N775" s="180" t="s">
        <v>1646</v>
      </c>
    </row>
    <row r="776" spans="2:14" hidden="1" x14ac:dyDescent="0.5">
      <c r="B776" s="90">
        <v>773</v>
      </c>
      <c r="C776" s="406" t="s">
        <v>1494</v>
      </c>
      <c r="D776" s="407" t="s">
        <v>17</v>
      </c>
      <c r="E776" s="407" t="s">
        <v>869</v>
      </c>
      <c r="F776" s="407" t="s">
        <v>869</v>
      </c>
      <c r="G776" s="461" t="s">
        <v>1495</v>
      </c>
      <c r="H776" s="174" t="s">
        <v>1600</v>
      </c>
      <c r="I776" s="177" t="s">
        <v>88</v>
      </c>
      <c r="J776" s="177" t="s">
        <v>1993</v>
      </c>
      <c r="K776" s="409">
        <v>56556166</v>
      </c>
      <c r="L776" s="702" t="s">
        <v>1641</v>
      </c>
      <c r="M776" s="531" t="s">
        <v>1552</v>
      </c>
      <c r="N776" s="180" t="s">
        <v>1646</v>
      </c>
    </row>
    <row r="777" spans="2:14" ht="40.5" hidden="1" x14ac:dyDescent="0.5">
      <c r="B777" s="90">
        <v>774</v>
      </c>
      <c r="C777" s="406" t="s">
        <v>86</v>
      </c>
      <c r="D777" s="407" t="s">
        <v>17</v>
      </c>
      <c r="E777" s="407" t="s">
        <v>869</v>
      </c>
      <c r="F777" s="407" t="s">
        <v>869</v>
      </c>
      <c r="G777" s="461" t="s">
        <v>1642</v>
      </c>
      <c r="H777" s="174" t="s">
        <v>1600</v>
      </c>
      <c r="I777" s="177" t="s">
        <v>88</v>
      </c>
      <c r="J777" s="177" t="s">
        <v>1993</v>
      </c>
      <c r="K777" s="409">
        <v>52785852</v>
      </c>
      <c r="L777" s="702" t="s">
        <v>1643</v>
      </c>
      <c r="M777" s="531" t="s">
        <v>1552</v>
      </c>
      <c r="N777" s="180" t="s">
        <v>1646</v>
      </c>
    </row>
    <row r="778" spans="2:14" ht="21" hidden="1" thickBot="1" x14ac:dyDescent="0.55000000000000004">
      <c r="B778" s="90">
        <v>775</v>
      </c>
      <c r="C778" s="532" t="s">
        <v>1644</v>
      </c>
      <c r="D778" s="703" t="s">
        <v>17</v>
      </c>
      <c r="E778" s="703" t="s">
        <v>869</v>
      </c>
      <c r="F778" s="703" t="s">
        <v>869</v>
      </c>
      <c r="G778" s="704" t="s">
        <v>171</v>
      </c>
      <c r="H778" s="174" t="s">
        <v>1600</v>
      </c>
      <c r="I778" s="169" t="s">
        <v>88</v>
      </c>
      <c r="J778" s="177" t="s">
        <v>1993</v>
      </c>
      <c r="K778" s="705">
        <v>58581123</v>
      </c>
      <c r="L778" s="706" t="s">
        <v>1645</v>
      </c>
      <c r="M778" s="533" t="s">
        <v>1552</v>
      </c>
      <c r="N778" s="172" t="s">
        <v>1646</v>
      </c>
    </row>
    <row r="779" spans="2:14" ht="21" hidden="1" thickBot="1" x14ac:dyDescent="0.55000000000000004">
      <c r="B779" s="90">
        <v>776</v>
      </c>
      <c r="C779" s="397" t="s">
        <v>1647</v>
      </c>
      <c r="D779" s="707" t="s">
        <v>17</v>
      </c>
      <c r="E779" s="707" t="s">
        <v>869</v>
      </c>
      <c r="F779" s="707" t="s">
        <v>869</v>
      </c>
      <c r="G779" s="708" t="s">
        <v>1648</v>
      </c>
      <c r="H779" s="174" t="s">
        <v>1600</v>
      </c>
      <c r="I779" s="709" t="s">
        <v>159</v>
      </c>
      <c r="J779" s="710" t="s">
        <v>1954</v>
      </c>
      <c r="K779" s="711" t="s">
        <v>1649</v>
      </c>
      <c r="L779" s="712" t="s">
        <v>1650</v>
      </c>
      <c r="M779" s="398" t="s">
        <v>1552</v>
      </c>
      <c r="N779" s="399" t="s">
        <v>1683</v>
      </c>
    </row>
    <row r="780" spans="2:14" hidden="1" x14ac:dyDescent="0.5">
      <c r="B780" s="90">
        <v>777</v>
      </c>
      <c r="C780" s="397" t="s">
        <v>1651</v>
      </c>
      <c r="D780" s="707" t="s">
        <v>17</v>
      </c>
      <c r="E780" s="707" t="s">
        <v>869</v>
      </c>
      <c r="F780" s="707" t="s">
        <v>869</v>
      </c>
      <c r="G780" s="708" t="s">
        <v>854</v>
      </c>
      <c r="H780" s="174" t="s">
        <v>1600</v>
      </c>
      <c r="I780" s="709" t="s">
        <v>159</v>
      </c>
      <c r="J780" s="710" t="s">
        <v>1954</v>
      </c>
      <c r="K780" s="711">
        <v>2099933128</v>
      </c>
      <c r="L780" s="712" t="s">
        <v>1652</v>
      </c>
      <c r="M780" s="400" t="s">
        <v>1552</v>
      </c>
      <c r="N780" s="401" t="s">
        <v>1683</v>
      </c>
    </row>
    <row r="781" spans="2:14" hidden="1" x14ac:dyDescent="0.5">
      <c r="B781" s="90">
        <v>778</v>
      </c>
      <c r="C781" s="397" t="s">
        <v>653</v>
      </c>
      <c r="D781" s="707" t="s">
        <v>17</v>
      </c>
      <c r="E781" s="707" t="s">
        <v>869</v>
      </c>
      <c r="F781" s="707" t="s">
        <v>869</v>
      </c>
      <c r="G781" s="708" t="s">
        <v>854</v>
      </c>
      <c r="H781" s="174" t="s">
        <v>1600</v>
      </c>
      <c r="I781" s="709" t="s">
        <v>140</v>
      </c>
      <c r="J781" s="710" t="s">
        <v>1954</v>
      </c>
      <c r="K781" s="711">
        <v>2055644287</v>
      </c>
      <c r="L781" s="712" t="s">
        <v>1653</v>
      </c>
      <c r="M781" s="402" t="s">
        <v>1552</v>
      </c>
      <c r="N781" s="403" t="s">
        <v>1683</v>
      </c>
    </row>
    <row r="782" spans="2:14" ht="40.5" hidden="1" x14ac:dyDescent="0.5">
      <c r="B782" s="90">
        <v>779</v>
      </c>
      <c r="C782" s="397" t="s">
        <v>1132</v>
      </c>
      <c r="D782" s="8" t="s">
        <v>1836</v>
      </c>
      <c r="E782" s="707" t="s">
        <v>869</v>
      </c>
      <c r="F782" s="707" t="s">
        <v>869</v>
      </c>
      <c r="G782" s="708" t="s">
        <v>1654</v>
      </c>
      <c r="H782" s="174" t="s">
        <v>1600</v>
      </c>
      <c r="I782" s="709" t="s">
        <v>140</v>
      </c>
      <c r="J782" s="710" t="s">
        <v>1954</v>
      </c>
      <c r="K782" s="404">
        <v>2052148095</v>
      </c>
      <c r="L782" s="712" t="s">
        <v>1134</v>
      </c>
      <c r="M782" s="402" t="s">
        <v>1552</v>
      </c>
      <c r="N782" s="403" t="s">
        <v>1683</v>
      </c>
    </row>
    <row r="783" spans="2:14" hidden="1" x14ac:dyDescent="0.5">
      <c r="B783" s="90">
        <v>780</v>
      </c>
      <c r="C783" s="397" t="s">
        <v>1655</v>
      </c>
      <c r="D783" s="707" t="s">
        <v>17</v>
      </c>
      <c r="E783" s="707" t="s">
        <v>869</v>
      </c>
      <c r="F783" s="707" t="s">
        <v>869</v>
      </c>
      <c r="G783" s="708" t="s">
        <v>1648</v>
      </c>
      <c r="H783" s="174" t="s">
        <v>1600</v>
      </c>
      <c r="I783" s="430" t="s">
        <v>120</v>
      </c>
      <c r="J783" s="710" t="s">
        <v>1954</v>
      </c>
      <c r="K783" s="711"/>
      <c r="L783" s="712"/>
      <c r="M783" s="402" t="s">
        <v>1552</v>
      </c>
      <c r="N783" s="403" t="s">
        <v>1683</v>
      </c>
    </row>
    <row r="784" spans="2:14" hidden="1" x14ac:dyDescent="0.5">
      <c r="B784" s="90">
        <v>781</v>
      </c>
      <c r="C784" s="397" t="s">
        <v>572</v>
      </c>
      <c r="D784" s="707" t="s">
        <v>17</v>
      </c>
      <c r="E784" s="707" t="s">
        <v>869</v>
      </c>
      <c r="F784" s="707" t="s">
        <v>869</v>
      </c>
      <c r="G784" s="708" t="s">
        <v>1656</v>
      </c>
      <c r="H784" s="174" t="s">
        <v>1600</v>
      </c>
      <c r="I784" s="430" t="s">
        <v>120</v>
      </c>
      <c r="J784" s="710" t="s">
        <v>1954</v>
      </c>
      <c r="K784" s="711"/>
      <c r="L784" s="712"/>
      <c r="M784" s="402" t="s">
        <v>1552</v>
      </c>
      <c r="N784" s="403" t="s">
        <v>1683</v>
      </c>
    </row>
    <row r="785" spans="2:14" hidden="1" x14ac:dyDescent="0.5">
      <c r="B785" s="90">
        <v>782</v>
      </c>
      <c r="C785" s="397" t="s">
        <v>1657</v>
      </c>
      <c r="D785" s="707" t="s">
        <v>17</v>
      </c>
      <c r="E785" s="707" t="s">
        <v>869</v>
      </c>
      <c r="F785" s="707" t="s">
        <v>869</v>
      </c>
      <c r="G785" s="708" t="s">
        <v>1648</v>
      </c>
      <c r="H785" s="174" t="s">
        <v>1600</v>
      </c>
      <c r="I785" s="709" t="s">
        <v>102</v>
      </c>
      <c r="J785" s="710" t="s">
        <v>1954</v>
      </c>
      <c r="K785" s="711">
        <v>2022439345</v>
      </c>
      <c r="L785" s="712" t="s">
        <v>1658</v>
      </c>
      <c r="M785" s="402" t="s">
        <v>1552</v>
      </c>
      <c r="N785" s="403" t="s">
        <v>1683</v>
      </c>
    </row>
    <row r="786" spans="2:14" hidden="1" x14ac:dyDescent="0.5">
      <c r="B786" s="90">
        <v>783</v>
      </c>
      <c r="C786" s="397" t="s">
        <v>1659</v>
      </c>
      <c r="D786" s="707" t="s">
        <v>17</v>
      </c>
      <c r="E786" s="707" t="s">
        <v>869</v>
      </c>
      <c r="F786" s="707" t="s">
        <v>869</v>
      </c>
      <c r="G786" s="708" t="s">
        <v>854</v>
      </c>
      <c r="H786" s="174" t="s">
        <v>1600</v>
      </c>
      <c r="I786" s="709" t="s">
        <v>102</v>
      </c>
      <c r="J786" s="710" t="s">
        <v>1954</v>
      </c>
      <c r="K786" s="711">
        <v>2028313947</v>
      </c>
      <c r="L786" s="712" t="s">
        <v>1660</v>
      </c>
      <c r="M786" s="402" t="s">
        <v>1552</v>
      </c>
      <c r="N786" s="403" t="s">
        <v>1683</v>
      </c>
    </row>
    <row r="787" spans="2:14" hidden="1" x14ac:dyDescent="0.5">
      <c r="B787" s="90">
        <v>784</v>
      </c>
      <c r="C787" s="397" t="s">
        <v>1151</v>
      </c>
      <c r="D787" s="8" t="s">
        <v>1836</v>
      </c>
      <c r="E787" s="707" t="s">
        <v>869</v>
      </c>
      <c r="F787" s="707" t="s">
        <v>869</v>
      </c>
      <c r="G787" s="708" t="s">
        <v>1661</v>
      </c>
      <c r="H787" s="174" t="s">
        <v>1600</v>
      </c>
      <c r="I787" s="709" t="s">
        <v>102</v>
      </c>
      <c r="J787" s="710" t="s">
        <v>1954</v>
      </c>
      <c r="K787" s="711">
        <v>205508273</v>
      </c>
      <c r="L787" s="712" t="s">
        <v>1662</v>
      </c>
      <c r="M787" s="402" t="s">
        <v>1552</v>
      </c>
      <c r="N787" s="403" t="s">
        <v>1683</v>
      </c>
    </row>
    <row r="788" spans="2:14" ht="40.5" hidden="1" x14ac:dyDescent="0.5">
      <c r="B788" s="90">
        <v>785</v>
      </c>
      <c r="C788" s="397" t="s">
        <v>221</v>
      </c>
      <c r="D788" s="707" t="s">
        <v>17</v>
      </c>
      <c r="E788" s="707" t="s">
        <v>869</v>
      </c>
      <c r="F788" s="707" t="s">
        <v>869</v>
      </c>
      <c r="G788" s="708" t="s">
        <v>1663</v>
      </c>
      <c r="H788" s="174" t="s">
        <v>1600</v>
      </c>
      <c r="I788" s="709" t="s">
        <v>12</v>
      </c>
      <c r="J788" s="710" t="s">
        <v>1954</v>
      </c>
      <c r="K788" s="711">
        <v>2058699048</v>
      </c>
      <c r="L788" s="712" t="s">
        <v>223</v>
      </c>
      <c r="M788" s="402" t="s">
        <v>1552</v>
      </c>
      <c r="N788" s="403" t="s">
        <v>1683</v>
      </c>
    </row>
    <row r="789" spans="2:14" hidden="1" x14ac:dyDescent="0.5">
      <c r="B789" s="90">
        <v>786</v>
      </c>
      <c r="C789" s="397" t="s">
        <v>1664</v>
      </c>
      <c r="D789" s="707" t="s">
        <v>17</v>
      </c>
      <c r="E789" s="707" t="s">
        <v>869</v>
      </c>
      <c r="F789" s="707" t="s">
        <v>869</v>
      </c>
      <c r="G789" s="708" t="s">
        <v>854</v>
      </c>
      <c r="H789" s="174" t="s">
        <v>1600</v>
      </c>
      <c r="I789" s="709" t="s">
        <v>12</v>
      </c>
      <c r="J789" s="710" t="s">
        <v>1954</v>
      </c>
      <c r="K789" s="711">
        <v>2055444885</v>
      </c>
      <c r="L789" s="712" t="s">
        <v>1665</v>
      </c>
      <c r="M789" s="402" t="s">
        <v>1552</v>
      </c>
      <c r="N789" s="403" t="s">
        <v>1683</v>
      </c>
    </row>
    <row r="790" spans="2:14" hidden="1" x14ac:dyDescent="0.5">
      <c r="B790" s="90">
        <v>787</v>
      </c>
      <c r="C790" s="397" t="s">
        <v>1666</v>
      </c>
      <c r="D790" s="8" t="s">
        <v>1836</v>
      </c>
      <c r="E790" s="707" t="s">
        <v>869</v>
      </c>
      <c r="F790" s="707" t="s">
        <v>869</v>
      </c>
      <c r="G790" s="708" t="s">
        <v>1667</v>
      </c>
      <c r="H790" s="174" t="s">
        <v>1600</v>
      </c>
      <c r="I790" s="709" t="s">
        <v>12</v>
      </c>
      <c r="J790" s="710" t="s">
        <v>1954</v>
      </c>
      <c r="K790" s="711">
        <v>2055949412</v>
      </c>
      <c r="L790" s="712" t="s">
        <v>238</v>
      </c>
      <c r="M790" s="402" t="s">
        <v>1552</v>
      </c>
      <c r="N790" s="403" t="s">
        <v>1683</v>
      </c>
    </row>
    <row r="791" spans="2:14" hidden="1" x14ac:dyDescent="0.5">
      <c r="B791" s="90">
        <v>788</v>
      </c>
      <c r="C791" s="397" t="s">
        <v>1668</v>
      </c>
      <c r="D791" s="707" t="s">
        <v>17</v>
      </c>
      <c r="E791" s="707" t="s">
        <v>869</v>
      </c>
      <c r="F791" s="707" t="s">
        <v>869</v>
      </c>
      <c r="G791" s="708" t="s">
        <v>1669</v>
      </c>
      <c r="H791" s="174" t="s">
        <v>1600</v>
      </c>
      <c r="I791" s="713" t="s">
        <v>39</v>
      </c>
      <c r="J791" s="710" t="s">
        <v>1954</v>
      </c>
      <c r="K791" s="711">
        <v>2054014177</v>
      </c>
      <c r="L791" s="712" t="s">
        <v>1670</v>
      </c>
      <c r="M791" s="402" t="s">
        <v>1552</v>
      </c>
      <c r="N791" s="403" t="s">
        <v>1683</v>
      </c>
    </row>
    <row r="792" spans="2:14" hidden="1" x14ac:dyDescent="0.5">
      <c r="B792" s="90">
        <v>789</v>
      </c>
      <c r="C792" s="397" t="s">
        <v>1671</v>
      </c>
      <c r="D792" s="707" t="s">
        <v>17</v>
      </c>
      <c r="E792" s="707" t="s">
        <v>869</v>
      </c>
      <c r="F792" s="707" t="s">
        <v>869</v>
      </c>
      <c r="G792" s="708" t="s">
        <v>1648</v>
      </c>
      <c r="H792" s="174" t="s">
        <v>1600</v>
      </c>
      <c r="I792" s="713" t="s">
        <v>39</v>
      </c>
      <c r="J792" s="710" t="s">
        <v>1954</v>
      </c>
      <c r="K792" s="711">
        <v>55627785</v>
      </c>
      <c r="L792" s="712" t="s">
        <v>1672</v>
      </c>
      <c r="M792" s="402" t="s">
        <v>1552</v>
      </c>
      <c r="N792" s="403" t="s">
        <v>1683</v>
      </c>
    </row>
    <row r="793" spans="2:14" hidden="1" x14ac:dyDescent="0.5">
      <c r="B793" s="90">
        <v>790</v>
      </c>
      <c r="C793" s="397" t="s">
        <v>1673</v>
      </c>
      <c r="D793" s="707" t="s">
        <v>17</v>
      </c>
      <c r="E793" s="707" t="s">
        <v>869</v>
      </c>
      <c r="F793" s="707" t="s">
        <v>869</v>
      </c>
      <c r="G793" s="708" t="s">
        <v>1674</v>
      </c>
      <c r="H793" s="174" t="s">
        <v>1600</v>
      </c>
      <c r="I793" s="713" t="s">
        <v>39</v>
      </c>
      <c r="J793" s="710" t="s">
        <v>1954</v>
      </c>
      <c r="K793" s="404">
        <v>2054546474</v>
      </c>
      <c r="L793" s="712" t="s">
        <v>1675</v>
      </c>
      <c r="M793" s="402" t="s">
        <v>1552</v>
      </c>
      <c r="N793" s="403" t="s">
        <v>1683</v>
      </c>
    </row>
    <row r="794" spans="2:14" hidden="1" x14ac:dyDescent="0.5">
      <c r="B794" s="90">
        <v>791</v>
      </c>
      <c r="C794" s="397" t="s">
        <v>1676</v>
      </c>
      <c r="D794" s="707" t="s">
        <v>17</v>
      </c>
      <c r="E794" s="707" t="s">
        <v>869</v>
      </c>
      <c r="F794" s="707" t="s">
        <v>869</v>
      </c>
      <c r="G794" s="708" t="s">
        <v>1648</v>
      </c>
      <c r="H794" s="174" t="s">
        <v>1600</v>
      </c>
      <c r="I794" s="709" t="s">
        <v>1491</v>
      </c>
      <c r="J794" s="710" t="s">
        <v>1954</v>
      </c>
      <c r="K794" s="714">
        <v>2022221224</v>
      </c>
      <c r="L794" s="712" t="s">
        <v>1677</v>
      </c>
      <c r="M794" s="402" t="s">
        <v>1552</v>
      </c>
      <c r="N794" s="403" t="s">
        <v>1683</v>
      </c>
    </row>
    <row r="795" spans="2:14" hidden="1" x14ac:dyDescent="0.5">
      <c r="B795" s="90">
        <v>792</v>
      </c>
      <c r="C795" s="397" t="s">
        <v>1678</v>
      </c>
      <c r="D795" s="707" t="s">
        <v>17</v>
      </c>
      <c r="E795" s="707" t="s">
        <v>869</v>
      </c>
      <c r="F795" s="707" t="s">
        <v>869</v>
      </c>
      <c r="G795" s="708" t="s">
        <v>1648</v>
      </c>
      <c r="H795" s="174" t="s">
        <v>1600</v>
      </c>
      <c r="I795" s="709" t="s">
        <v>1491</v>
      </c>
      <c r="J795" s="710" t="s">
        <v>1954</v>
      </c>
      <c r="K795" s="711">
        <v>2055336633</v>
      </c>
      <c r="L795" s="712" t="s">
        <v>1679</v>
      </c>
      <c r="M795" s="402" t="s">
        <v>1552</v>
      </c>
      <c r="N795" s="403" t="s">
        <v>1683</v>
      </c>
    </row>
    <row r="796" spans="2:14" hidden="1" x14ac:dyDescent="0.5">
      <c r="B796" s="90">
        <v>793</v>
      </c>
      <c r="C796" s="397" t="s">
        <v>367</v>
      </c>
      <c r="D796" s="707" t="s">
        <v>17</v>
      </c>
      <c r="E796" s="707" t="s">
        <v>869</v>
      </c>
      <c r="F796" s="707" t="s">
        <v>869</v>
      </c>
      <c r="G796" s="708" t="s">
        <v>368</v>
      </c>
      <c r="H796" s="174" t="s">
        <v>1600</v>
      </c>
      <c r="I796" s="709" t="s">
        <v>1491</v>
      </c>
      <c r="J796" s="710" t="s">
        <v>1954</v>
      </c>
      <c r="K796" s="711">
        <v>22224771</v>
      </c>
      <c r="L796" s="712" t="s">
        <v>1680</v>
      </c>
      <c r="M796" s="402" t="s">
        <v>1552</v>
      </c>
      <c r="N796" s="403" t="s">
        <v>1683</v>
      </c>
    </row>
    <row r="797" spans="2:14" hidden="1" x14ac:dyDescent="0.5">
      <c r="B797" s="90">
        <v>794</v>
      </c>
      <c r="C797" s="397" t="s">
        <v>1681</v>
      </c>
      <c r="D797" s="707" t="s">
        <v>17</v>
      </c>
      <c r="E797" s="707" t="s">
        <v>869</v>
      </c>
      <c r="F797" s="707" t="s">
        <v>869</v>
      </c>
      <c r="G797" s="708" t="s">
        <v>1648</v>
      </c>
      <c r="H797" s="174" t="s">
        <v>1600</v>
      </c>
      <c r="I797" s="709" t="s">
        <v>88</v>
      </c>
      <c r="J797" s="710" t="s">
        <v>1954</v>
      </c>
      <c r="K797" s="711">
        <v>78410528</v>
      </c>
      <c r="L797" s="712"/>
      <c r="M797" s="402" t="s">
        <v>1552</v>
      </c>
      <c r="N797" s="403" t="s">
        <v>1683</v>
      </c>
    </row>
    <row r="798" spans="2:14" hidden="1" x14ac:dyDescent="0.5">
      <c r="B798" s="90">
        <v>795</v>
      </c>
      <c r="C798" s="397" t="s">
        <v>1682</v>
      </c>
      <c r="D798" s="8" t="s">
        <v>1836</v>
      </c>
      <c r="E798" s="707" t="s">
        <v>869</v>
      </c>
      <c r="F798" s="707" t="s">
        <v>869</v>
      </c>
      <c r="G798" s="708" t="s">
        <v>116</v>
      </c>
      <c r="H798" s="174" t="s">
        <v>1600</v>
      </c>
      <c r="I798" s="709" t="s">
        <v>88</v>
      </c>
      <c r="J798" s="710" t="s">
        <v>1954</v>
      </c>
      <c r="K798" s="711">
        <v>55669691</v>
      </c>
      <c r="L798" s="712"/>
      <c r="M798" s="402" t="s">
        <v>1552</v>
      </c>
      <c r="N798" s="403" t="s">
        <v>1683</v>
      </c>
    </row>
    <row r="799" spans="2:14" ht="21" hidden="1" thickBot="1" x14ac:dyDescent="0.55000000000000004">
      <c r="B799" s="90">
        <v>796</v>
      </c>
      <c r="C799" s="397" t="s">
        <v>1644</v>
      </c>
      <c r="D799" s="707" t="s">
        <v>17</v>
      </c>
      <c r="E799" s="707" t="s">
        <v>869</v>
      </c>
      <c r="F799" s="707" t="s">
        <v>869</v>
      </c>
      <c r="G799" s="708" t="s">
        <v>854</v>
      </c>
      <c r="H799" s="174" t="s">
        <v>1600</v>
      </c>
      <c r="I799" s="709" t="s">
        <v>88</v>
      </c>
      <c r="J799" s="710" t="s">
        <v>1954</v>
      </c>
      <c r="K799" s="712">
        <v>58581123</v>
      </c>
      <c r="L799" s="712" t="s">
        <v>1645</v>
      </c>
      <c r="M799" s="398" t="s">
        <v>1552</v>
      </c>
      <c r="N799" s="399" t="s">
        <v>1683</v>
      </c>
    </row>
    <row r="800" spans="2:14" hidden="1" x14ac:dyDescent="0.5">
      <c r="B800" s="90">
        <v>797</v>
      </c>
      <c r="C800" s="392" t="s">
        <v>1684</v>
      </c>
      <c r="D800" s="393" t="s">
        <v>17</v>
      </c>
      <c r="E800" s="393" t="s">
        <v>869</v>
      </c>
      <c r="F800" s="393" t="s">
        <v>869</v>
      </c>
      <c r="G800" s="561" t="s">
        <v>1669</v>
      </c>
      <c r="H800" s="174" t="s">
        <v>1600</v>
      </c>
      <c r="I800" s="518" t="s">
        <v>159</v>
      </c>
      <c r="J800" s="715" t="s">
        <v>1955</v>
      </c>
      <c r="K800" s="716">
        <v>55631118</v>
      </c>
      <c r="L800" s="717" t="s">
        <v>1710</v>
      </c>
      <c r="M800" s="394" t="s">
        <v>1552</v>
      </c>
      <c r="N800" s="395" t="s">
        <v>1720</v>
      </c>
    </row>
    <row r="801" spans="2:14" hidden="1" x14ac:dyDescent="0.5">
      <c r="B801" s="90">
        <v>798</v>
      </c>
      <c r="C801" s="392" t="s">
        <v>1685</v>
      </c>
      <c r="D801" s="393" t="s">
        <v>17</v>
      </c>
      <c r="E801" s="393" t="s">
        <v>869</v>
      </c>
      <c r="F801" s="393" t="s">
        <v>869</v>
      </c>
      <c r="G801" s="561" t="s">
        <v>1436</v>
      </c>
      <c r="H801" s="174" t="s">
        <v>1600</v>
      </c>
      <c r="I801" s="518" t="s">
        <v>159</v>
      </c>
      <c r="J801" s="715" t="s">
        <v>1955</v>
      </c>
      <c r="K801" s="716">
        <v>56307236</v>
      </c>
      <c r="L801" s="717" t="s">
        <v>1711</v>
      </c>
      <c r="M801" s="394" t="s">
        <v>1552</v>
      </c>
      <c r="N801" s="395" t="s">
        <v>1720</v>
      </c>
    </row>
    <row r="802" spans="2:14" hidden="1" x14ac:dyDescent="0.5">
      <c r="B802" s="90">
        <v>799</v>
      </c>
      <c r="C802" s="392" t="s">
        <v>1686</v>
      </c>
      <c r="D802" s="393" t="s">
        <v>17</v>
      </c>
      <c r="E802" s="393" t="s">
        <v>869</v>
      </c>
      <c r="F802" s="393" t="s">
        <v>869</v>
      </c>
      <c r="G802" s="561" t="s">
        <v>1687</v>
      </c>
      <c r="H802" s="174" t="s">
        <v>1600</v>
      </c>
      <c r="I802" s="518" t="s">
        <v>140</v>
      </c>
      <c r="J802" s="715" t="s">
        <v>1955</v>
      </c>
      <c r="K802" s="716">
        <v>55441140</v>
      </c>
      <c r="L802" s="717" t="s">
        <v>1712</v>
      </c>
      <c r="M802" s="394" t="s">
        <v>1552</v>
      </c>
      <c r="N802" s="395" t="s">
        <v>1720</v>
      </c>
    </row>
    <row r="803" spans="2:14" hidden="1" x14ac:dyDescent="0.5">
      <c r="B803" s="90">
        <v>800</v>
      </c>
      <c r="C803" s="392" t="s">
        <v>1688</v>
      </c>
      <c r="D803" s="393" t="s">
        <v>17</v>
      </c>
      <c r="E803" s="393" t="s">
        <v>869</v>
      </c>
      <c r="F803" s="393" t="s">
        <v>869</v>
      </c>
      <c r="G803" s="561" t="s">
        <v>1436</v>
      </c>
      <c r="H803" s="174" t="s">
        <v>1600</v>
      </c>
      <c r="I803" s="518" t="s">
        <v>140</v>
      </c>
      <c r="J803" s="715" t="s">
        <v>1955</v>
      </c>
      <c r="K803" s="396">
        <v>55642377</v>
      </c>
      <c r="L803" s="717"/>
      <c r="M803" s="394" t="s">
        <v>1552</v>
      </c>
      <c r="N803" s="395" t="s">
        <v>1720</v>
      </c>
    </row>
    <row r="804" spans="2:14" hidden="1" x14ac:dyDescent="0.5">
      <c r="B804" s="90">
        <v>801</v>
      </c>
      <c r="C804" s="392" t="s">
        <v>1689</v>
      </c>
      <c r="D804" s="393" t="s">
        <v>17</v>
      </c>
      <c r="E804" s="393" t="s">
        <v>869</v>
      </c>
      <c r="F804" s="393" t="s">
        <v>869</v>
      </c>
      <c r="G804" s="561" t="s">
        <v>1648</v>
      </c>
      <c r="H804" s="174" t="s">
        <v>1600</v>
      </c>
      <c r="I804" s="430" t="s">
        <v>120</v>
      </c>
      <c r="J804" s="715" t="s">
        <v>1955</v>
      </c>
      <c r="K804" s="716">
        <v>55119060</v>
      </c>
      <c r="L804" s="717"/>
      <c r="M804" s="394" t="s">
        <v>1552</v>
      </c>
      <c r="N804" s="395" t="s">
        <v>1720</v>
      </c>
    </row>
    <row r="805" spans="2:14" hidden="1" x14ac:dyDescent="0.5">
      <c r="B805" s="90">
        <v>802</v>
      </c>
      <c r="C805" s="392" t="s">
        <v>1690</v>
      </c>
      <c r="D805" s="393" t="s">
        <v>17</v>
      </c>
      <c r="E805" s="393" t="s">
        <v>869</v>
      </c>
      <c r="F805" s="393" t="s">
        <v>869</v>
      </c>
      <c r="G805" s="561" t="s">
        <v>1691</v>
      </c>
      <c r="H805" s="174" t="s">
        <v>1600</v>
      </c>
      <c r="I805" s="430" t="s">
        <v>120</v>
      </c>
      <c r="J805" s="715" t="s">
        <v>1955</v>
      </c>
      <c r="K805" s="396">
        <v>97619999</v>
      </c>
      <c r="L805" s="717" t="s">
        <v>1713</v>
      </c>
      <c r="M805" s="394" t="s">
        <v>1552</v>
      </c>
      <c r="N805" s="395" t="s">
        <v>1720</v>
      </c>
    </row>
    <row r="806" spans="2:14" ht="40.5" hidden="1" x14ac:dyDescent="0.5">
      <c r="B806" s="90">
        <v>803</v>
      </c>
      <c r="C806" s="392" t="s">
        <v>1692</v>
      </c>
      <c r="D806" s="393" t="s">
        <v>17</v>
      </c>
      <c r="E806" s="393" t="s">
        <v>869</v>
      </c>
      <c r="F806" s="393" t="s">
        <v>869</v>
      </c>
      <c r="G806" s="561" t="s">
        <v>1693</v>
      </c>
      <c r="H806" s="174" t="s">
        <v>1600</v>
      </c>
      <c r="I806" s="430" t="s">
        <v>120</v>
      </c>
      <c r="J806" s="715" t="s">
        <v>1955</v>
      </c>
      <c r="K806" s="716">
        <v>22181234</v>
      </c>
      <c r="L806" s="717" t="s">
        <v>1714</v>
      </c>
      <c r="M806" s="394" t="s">
        <v>1552</v>
      </c>
      <c r="N806" s="395" t="s">
        <v>1720</v>
      </c>
    </row>
    <row r="807" spans="2:14" hidden="1" x14ac:dyDescent="0.5">
      <c r="B807" s="90">
        <v>804</v>
      </c>
      <c r="C807" s="392" t="s">
        <v>1695</v>
      </c>
      <c r="D807" s="393" t="s">
        <v>17</v>
      </c>
      <c r="E807" s="393" t="s">
        <v>869</v>
      </c>
      <c r="F807" s="393" t="s">
        <v>869</v>
      </c>
      <c r="G807" s="561" t="s">
        <v>1436</v>
      </c>
      <c r="H807" s="174" t="s">
        <v>1600</v>
      </c>
      <c r="I807" s="518" t="s">
        <v>102</v>
      </c>
      <c r="J807" s="715" t="s">
        <v>1955</v>
      </c>
      <c r="K807" s="716">
        <v>23345646</v>
      </c>
      <c r="L807" s="717" t="s">
        <v>1715</v>
      </c>
      <c r="M807" s="394" t="s">
        <v>1552</v>
      </c>
      <c r="N807" s="395" t="s">
        <v>1720</v>
      </c>
    </row>
    <row r="808" spans="2:14" ht="40.5" hidden="1" x14ac:dyDescent="0.5">
      <c r="B808" s="90">
        <v>805</v>
      </c>
      <c r="C808" s="392" t="s">
        <v>1696</v>
      </c>
      <c r="D808" s="8" t="s">
        <v>1836</v>
      </c>
      <c r="E808" s="393" t="s">
        <v>869</v>
      </c>
      <c r="F808" s="393" t="s">
        <v>869</v>
      </c>
      <c r="G808" s="561" t="s">
        <v>1697</v>
      </c>
      <c r="H808" s="174" t="s">
        <v>1600</v>
      </c>
      <c r="I808" s="518" t="s">
        <v>102</v>
      </c>
      <c r="J808" s="715" t="s">
        <v>1955</v>
      </c>
      <c r="K808" s="716">
        <v>99373587</v>
      </c>
      <c r="L808" s="717" t="s">
        <v>1716</v>
      </c>
      <c r="M808" s="394" t="s">
        <v>1552</v>
      </c>
      <c r="N808" s="395" t="s">
        <v>1720</v>
      </c>
    </row>
    <row r="809" spans="2:14" hidden="1" x14ac:dyDescent="0.5">
      <c r="B809" s="90">
        <v>806</v>
      </c>
      <c r="C809" s="392" t="s">
        <v>1698</v>
      </c>
      <c r="D809" s="393" t="s">
        <v>17</v>
      </c>
      <c r="E809" s="393" t="s">
        <v>869</v>
      </c>
      <c r="F809" s="393" t="s">
        <v>869</v>
      </c>
      <c r="G809" s="561" t="s">
        <v>1699</v>
      </c>
      <c r="H809" s="174" t="s">
        <v>1600</v>
      </c>
      <c r="I809" s="518" t="s">
        <v>12</v>
      </c>
      <c r="J809" s="715" t="s">
        <v>1955</v>
      </c>
      <c r="K809" s="716">
        <v>55404756</v>
      </c>
      <c r="L809" s="717"/>
      <c r="M809" s="394" t="s">
        <v>1552</v>
      </c>
      <c r="N809" s="395" t="s">
        <v>1720</v>
      </c>
    </row>
    <row r="810" spans="2:14" ht="40.5" hidden="1" x14ac:dyDescent="0.5">
      <c r="B810" s="90">
        <v>807</v>
      </c>
      <c r="C810" s="392" t="s">
        <v>1700</v>
      </c>
      <c r="D810" s="8" t="s">
        <v>1836</v>
      </c>
      <c r="E810" s="393" t="s">
        <v>869</v>
      </c>
      <c r="F810" s="393" t="s">
        <v>869</v>
      </c>
      <c r="G810" s="561" t="s">
        <v>1701</v>
      </c>
      <c r="H810" s="174" t="s">
        <v>1600</v>
      </c>
      <c r="I810" s="518" t="s">
        <v>12</v>
      </c>
      <c r="J810" s="715" t="s">
        <v>1955</v>
      </c>
      <c r="K810" s="716">
        <v>55394154</v>
      </c>
      <c r="L810" s="717" t="s">
        <v>231</v>
      </c>
      <c r="M810" s="394" t="s">
        <v>1552</v>
      </c>
      <c r="N810" s="395" t="s">
        <v>1720</v>
      </c>
    </row>
    <row r="811" spans="2:14" hidden="1" x14ac:dyDescent="0.5">
      <c r="B811" s="90">
        <v>808</v>
      </c>
      <c r="C811" s="392" t="s">
        <v>1668</v>
      </c>
      <c r="D811" s="393" t="s">
        <v>17</v>
      </c>
      <c r="E811" s="393" t="s">
        <v>869</v>
      </c>
      <c r="F811" s="393" t="s">
        <v>869</v>
      </c>
      <c r="G811" s="561" t="s">
        <v>1669</v>
      </c>
      <c r="H811" s="174" t="s">
        <v>1600</v>
      </c>
      <c r="I811" s="718" t="s">
        <v>39</v>
      </c>
      <c r="J811" s="715" t="s">
        <v>1955</v>
      </c>
      <c r="K811" s="716">
        <v>2054014177</v>
      </c>
      <c r="L811" s="717" t="s">
        <v>1670</v>
      </c>
      <c r="M811" s="394" t="s">
        <v>1552</v>
      </c>
      <c r="N811" s="395" t="s">
        <v>1720</v>
      </c>
    </row>
    <row r="812" spans="2:14" hidden="1" x14ac:dyDescent="0.5">
      <c r="B812" s="90">
        <v>809</v>
      </c>
      <c r="C812" s="392" t="s">
        <v>1702</v>
      </c>
      <c r="D812" s="393" t="s">
        <v>17</v>
      </c>
      <c r="E812" s="393" t="s">
        <v>869</v>
      </c>
      <c r="F812" s="393" t="s">
        <v>869</v>
      </c>
      <c r="G812" s="561" t="s">
        <v>1703</v>
      </c>
      <c r="H812" s="174" t="s">
        <v>1600</v>
      </c>
      <c r="I812" s="718" t="s">
        <v>39</v>
      </c>
      <c r="J812" s="715" t="s">
        <v>1955</v>
      </c>
      <c r="K812" s="396">
        <v>55610645</v>
      </c>
      <c r="L812" s="717" t="s">
        <v>1717</v>
      </c>
      <c r="M812" s="394" t="s">
        <v>1552</v>
      </c>
      <c r="N812" s="395" t="s">
        <v>1720</v>
      </c>
    </row>
    <row r="813" spans="2:14" hidden="1" x14ac:dyDescent="0.5">
      <c r="B813" s="90">
        <v>810</v>
      </c>
      <c r="C813" s="392" t="s">
        <v>1704</v>
      </c>
      <c r="D813" s="393" t="s">
        <v>17</v>
      </c>
      <c r="E813" s="393" t="s">
        <v>869</v>
      </c>
      <c r="F813" s="393" t="s">
        <v>869</v>
      </c>
      <c r="G813" s="561" t="s">
        <v>854</v>
      </c>
      <c r="H813" s="174" t="s">
        <v>1600</v>
      </c>
      <c r="I813" s="718" t="s">
        <v>39</v>
      </c>
      <c r="J813" s="715" t="s">
        <v>1955</v>
      </c>
      <c r="K813" s="719">
        <v>55392684</v>
      </c>
      <c r="L813" s="717" t="s">
        <v>1718</v>
      </c>
      <c r="M813" s="394" t="s">
        <v>1552</v>
      </c>
      <c r="N813" s="395" t="s">
        <v>1720</v>
      </c>
    </row>
    <row r="814" spans="2:14" hidden="1" x14ac:dyDescent="0.5">
      <c r="B814" s="90">
        <v>811</v>
      </c>
      <c r="C814" s="392" t="s">
        <v>1705</v>
      </c>
      <c r="D814" s="393" t="s">
        <v>17</v>
      </c>
      <c r="E814" s="393" t="s">
        <v>869</v>
      </c>
      <c r="F814" s="393" t="s">
        <v>869</v>
      </c>
      <c r="G814" s="561" t="s">
        <v>1694</v>
      </c>
      <c r="H814" s="174" t="s">
        <v>1600</v>
      </c>
      <c r="I814" s="518" t="s">
        <v>1491</v>
      </c>
      <c r="J814" s="715" t="s">
        <v>1955</v>
      </c>
      <c r="K814" s="716">
        <v>56528456</v>
      </c>
      <c r="L814" s="717" t="s">
        <v>1719</v>
      </c>
      <c r="M814" s="394" t="s">
        <v>1552</v>
      </c>
      <c r="N814" s="395" t="s">
        <v>1720</v>
      </c>
    </row>
    <row r="815" spans="2:14" hidden="1" x14ac:dyDescent="0.5">
      <c r="B815" s="90">
        <v>812</v>
      </c>
      <c r="C815" s="392" t="s">
        <v>1706</v>
      </c>
      <c r="D815" s="393" t="s">
        <v>17</v>
      </c>
      <c r="E815" s="393" t="s">
        <v>869</v>
      </c>
      <c r="F815" s="393" t="s">
        <v>869</v>
      </c>
      <c r="G815" s="561" t="s">
        <v>1436</v>
      </c>
      <c r="H815" s="174" t="s">
        <v>1600</v>
      </c>
      <c r="I815" s="518" t="s">
        <v>1491</v>
      </c>
      <c r="J815" s="715" t="s">
        <v>1955</v>
      </c>
      <c r="K815" s="716">
        <v>22226829</v>
      </c>
      <c r="L815" s="717"/>
      <c r="M815" s="394" t="s">
        <v>1552</v>
      </c>
      <c r="N815" s="395" t="s">
        <v>1720</v>
      </c>
    </row>
    <row r="816" spans="2:14" hidden="1" x14ac:dyDescent="0.5">
      <c r="B816" s="90">
        <v>813</v>
      </c>
      <c r="C816" s="392" t="s">
        <v>1707</v>
      </c>
      <c r="D816" s="8" t="s">
        <v>1836</v>
      </c>
      <c r="E816" s="393" t="s">
        <v>869</v>
      </c>
      <c r="F816" s="393" t="s">
        <v>869</v>
      </c>
      <c r="G816" s="561" t="s">
        <v>116</v>
      </c>
      <c r="H816" s="174" t="s">
        <v>1600</v>
      </c>
      <c r="I816" s="518" t="s">
        <v>1491</v>
      </c>
      <c r="J816" s="715" t="s">
        <v>1955</v>
      </c>
      <c r="K816" s="716">
        <v>22224690</v>
      </c>
      <c r="L816" s="717"/>
      <c r="M816" s="394" t="s">
        <v>1552</v>
      </c>
      <c r="N816" s="395" t="s">
        <v>1720</v>
      </c>
    </row>
    <row r="817" spans="2:14" hidden="1" x14ac:dyDescent="0.5">
      <c r="B817" s="90">
        <v>814</v>
      </c>
      <c r="C817" s="392" t="s">
        <v>1494</v>
      </c>
      <c r="D817" s="393" t="s">
        <v>17</v>
      </c>
      <c r="E817" s="393" t="s">
        <v>869</v>
      </c>
      <c r="F817" s="393" t="s">
        <v>869</v>
      </c>
      <c r="G817" s="561" t="s">
        <v>1708</v>
      </c>
      <c r="H817" s="174" t="s">
        <v>1600</v>
      </c>
      <c r="I817" s="518" t="s">
        <v>88</v>
      </c>
      <c r="J817" s="715" t="s">
        <v>1955</v>
      </c>
      <c r="K817" s="716">
        <v>56556166</v>
      </c>
      <c r="L817" s="717" t="s">
        <v>1496</v>
      </c>
      <c r="M817" s="394" t="s">
        <v>1552</v>
      </c>
      <c r="N817" s="395" t="s">
        <v>1720</v>
      </c>
    </row>
    <row r="818" spans="2:14" hidden="1" x14ac:dyDescent="0.5">
      <c r="B818" s="90">
        <v>815</v>
      </c>
      <c r="C818" s="392" t="s">
        <v>1709</v>
      </c>
      <c r="D818" s="8" t="s">
        <v>1836</v>
      </c>
      <c r="E818" s="393" t="s">
        <v>869</v>
      </c>
      <c r="F818" s="393" t="s">
        <v>869</v>
      </c>
      <c r="G818" s="561" t="s">
        <v>78</v>
      </c>
      <c r="H818" s="598" t="s">
        <v>1605</v>
      </c>
      <c r="I818" s="518" t="s">
        <v>88</v>
      </c>
      <c r="J818" s="715" t="s">
        <v>1955</v>
      </c>
      <c r="K818" s="720">
        <v>59523486</v>
      </c>
      <c r="L818" s="520" t="s">
        <v>1597</v>
      </c>
      <c r="M818" s="394" t="s">
        <v>1552</v>
      </c>
      <c r="N818" s="395" t="s">
        <v>1720</v>
      </c>
    </row>
    <row r="819" spans="2:14" hidden="1" x14ac:dyDescent="0.5">
      <c r="B819" s="90">
        <v>816</v>
      </c>
      <c r="C819" s="406" t="s">
        <v>1647</v>
      </c>
      <c r="D819" s="407" t="s">
        <v>17</v>
      </c>
      <c r="E819" s="407" t="s">
        <v>869</v>
      </c>
      <c r="F819" s="407" t="s">
        <v>869</v>
      </c>
      <c r="G819" s="461" t="s">
        <v>1648</v>
      </c>
      <c r="H819" s="174" t="s">
        <v>1600</v>
      </c>
      <c r="I819" s="177" t="s">
        <v>159</v>
      </c>
      <c r="J819" s="408" t="s">
        <v>1956</v>
      </c>
      <c r="K819" s="409" t="s">
        <v>1649</v>
      </c>
      <c r="L819" s="412" t="s">
        <v>1650</v>
      </c>
      <c r="M819" s="410" t="s">
        <v>14</v>
      </c>
      <c r="N819" s="411" t="s">
        <v>1721</v>
      </c>
    </row>
    <row r="820" spans="2:14" hidden="1" x14ac:dyDescent="0.5">
      <c r="B820" s="90">
        <v>817</v>
      </c>
      <c r="C820" s="406" t="s">
        <v>1722</v>
      </c>
      <c r="D820" s="407" t="s">
        <v>17</v>
      </c>
      <c r="E820" s="393" t="s">
        <v>869</v>
      </c>
      <c r="F820" s="393" t="s">
        <v>869</v>
      </c>
      <c r="G820" s="461" t="s">
        <v>620</v>
      </c>
      <c r="H820" s="174" t="s">
        <v>1600</v>
      </c>
      <c r="I820" s="177" t="s">
        <v>159</v>
      </c>
      <c r="J820" s="408" t="s">
        <v>1956</v>
      </c>
      <c r="K820" s="408" t="s">
        <v>1723</v>
      </c>
      <c r="L820" s="412" t="s">
        <v>1724</v>
      </c>
      <c r="M820" s="410" t="s">
        <v>14</v>
      </c>
      <c r="N820" s="411" t="s">
        <v>1721</v>
      </c>
    </row>
    <row r="821" spans="2:14" hidden="1" x14ac:dyDescent="0.5">
      <c r="B821" s="90">
        <v>818</v>
      </c>
      <c r="C821" s="406" t="s">
        <v>1686</v>
      </c>
      <c r="D821" s="407" t="s">
        <v>17</v>
      </c>
      <c r="E821" s="393" t="s">
        <v>869</v>
      </c>
      <c r="F821" s="393" t="s">
        <v>869</v>
      </c>
      <c r="G821" s="461" t="s">
        <v>1669</v>
      </c>
      <c r="H821" s="174" t="s">
        <v>1600</v>
      </c>
      <c r="I821" s="177" t="s">
        <v>140</v>
      </c>
      <c r="J821" s="408" t="s">
        <v>1956</v>
      </c>
      <c r="K821" s="409">
        <v>55441140</v>
      </c>
      <c r="L821" s="412" t="s">
        <v>1712</v>
      </c>
      <c r="M821" s="410" t="s">
        <v>14</v>
      </c>
      <c r="N821" s="411" t="s">
        <v>1721</v>
      </c>
    </row>
    <row r="822" spans="2:14" hidden="1" x14ac:dyDescent="0.5">
      <c r="B822" s="90">
        <v>819</v>
      </c>
      <c r="C822" s="406" t="s">
        <v>1415</v>
      </c>
      <c r="D822" s="407" t="s">
        <v>17</v>
      </c>
      <c r="E822" s="393" t="s">
        <v>869</v>
      </c>
      <c r="F822" s="393" t="s">
        <v>869</v>
      </c>
      <c r="G822" s="461" t="s">
        <v>620</v>
      </c>
      <c r="H822" s="174" t="s">
        <v>1600</v>
      </c>
      <c r="I822" s="177" t="s">
        <v>140</v>
      </c>
      <c r="J822" s="408" t="s">
        <v>1956</v>
      </c>
      <c r="K822" s="413">
        <v>56602388</v>
      </c>
      <c r="L822" s="412" t="s">
        <v>1725</v>
      </c>
      <c r="M822" s="410" t="s">
        <v>14</v>
      </c>
      <c r="N822" s="411" t="s">
        <v>1721</v>
      </c>
    </row>
    <row r="823" spans="2:14" hidden="1" x14ac:dyDescent="0.5">
      <c r="B823" s="90">
        <v>820</v>
      </c>
      <c r="C823" s="406" t="s">
        <v>1655</v>
      </c>
      <c r="D823" s="407" t="s">
        <v>17</v>
      </c>
      <c r="E823" s="407" t="s">
        <v>869</v>
      </c>
      <c r="F823" s="407" t="s">
        <v>869</v>
      </c>
      <c r="G823" s="461" t="s">
        <v>1648</v>
      </c>
      <c r="H823" s="174" t="s">
        <v>1600</v>
      </c>
      <c r="I823" s="479" t="s">
        <v>120</v>
      </c>
      <c r="J823" s="408" t="s">
        <v>1956</v>
      </c>
      <c r="K823" s="409">
        <v>22328199</v>
      </c>
      <c r="L823" s="412" t="s">
        <v>1726</v>
      </c>
      <c r="M823" s="410" t="s">
        <v>14</v>
      </c>
      <c r="N823" s="411" t="s">
        <v>1721</v>
      </c>
    </row>
    <row r="824" spans="2:14" hidden="1" x14ac:dyDescent="0.5">
      <c r="B824" s="90">
        <v>821</v>
      </c>
      <c r="C824" s="406" t="s">
        <v>619</v>
      </c>
      <c r="D824" s="407" t="s">
        <v>17</v>
      </c>
      <c r="E824" s="393" t="s">
        <v>869</v>
      </c>
      <c r="F824" s="393" t="s">
        <v>869</v>
      </c>
      <c r="G824" s="461" t="s">
        <v>620</v>
      </c>
      <c r="H824" s="174" t="s">
        <v>1600</v>
      </c>
      <c r="I824" s="479" t="s">
        <v>120</v>
      </c>
      <c r="J824" s="408" t="s">
        <v>1956</v>
      </c>
      <c r="K824" s="413">
        <v>29163145</v>
      </c>
      <c r="L824" s="412" t="s">
        <v>1727</v>
      </c>
      <c r="M824" s="410" t="s">
        <v>14</v>
      </c>
      <c r="N824" s="411" t="s">
        <v>1721</v>
      </c>
    </row>
    <row r="825" spans="2:14" hidden="1" x14ac:dyDescent="0.5">
      <c r="B825" s="90">
        <v>822</v>
      </c>
      <c r="C825" s="406" t="s">
        <v>584</v>
      </c>
      <c r="D825" s="407" t="s">
        <v>17</v>
      </c>
      <c r="E825" s="393" t="s">
        <v>869</v>
      </c>
      <c r="F825" s="393" t="s">
        <v>869</v>
      </c>
      <c r="G825" s="461" t="s">
        <v>1728</v>
      </c>
      <c r="H825" s="174" t="s">
        <v>1600</v>
      </c>
      <c r="I825" s="479" t="s">
        <v>120</v>
      </c>
      <c r="J825" s="408" t="s">
        <v>1956</v>
      </c>
      <c r="K825" s="409">
        <v>56639051</v>
      </c>
      <c r="L825" s="412" t="s">
        <v>1729</v>
      </c>
      <c r="M825" s="410" t="s">
        <v>14</v>
      </c>
      <c r="N825" s="411" t="s">
        <v>1721</v>
      </c>
    </row>
    <row r="826" spans="2:14" hidden="1" x14ac:dyDescent="0.5">
      <c r="B826" s="90">
        <v>823</v>
      </c>
      <c r="C826" s="406" t="s">
        <v>1657</v>
      </c>
      <c r="D826" s="407" t="s">
        <v>17</v>
      </c>
      <c r="E826" s="407" t="s">
        <v>869</v>
      </c>
      <c r="F826" s="407" t="s">
        <v>869</v>
      </c>
      <c r="G826" s="461" t="s">
        <v>1648</v>
      </c>
      <c r="H826" s="174" t="s">
        <v>1600</v>
      </c>
      <c r="I826" s="177" t="s">
        <v>102</v>
      </c>
      <c r="J826" s="408" t="s">
        <v>1956</v>
      </c>
      <c r="K826" s="409">
        <v>2022439345</v>
      </c>
      <c r="L826" s="412" t="s">
        <v>1658</v>
      </c>
      <c r="M826" s="410" t="s">
        <v>14</v>
      </c>
      <c r="N826" s="411" t="s">
        <v>1721</v>
      </c>
    </row>
    <row r="827" spans="2:14" hidden="1" x14ac:dyDescent="0.5">
      <c r="B827" s="90">
        <v>824</v>
      </c>
      <c r="C827" s="406" t="s">
        <v>1730</v>
      </c>
      <c r="D827" s="407" t="s">
        <v>17</v>
      </c>
      <c r="E827" s="393" t="s">
        <v>869</v>
      </c>
      <c r="F827" s="393" t="s">
        <v>869</v>
      </c>
      <c r="G827" s="461" t="s">
        <v>620</v>
      </c>
      <c r="H827" s="174" t="s">
        <v>1600</v>
      </c>
      <c r="I827" s="177" t="s">
        <v>102</v>
      </c>
      <c r="J827" s="408" t="s">
        <v>1956</v>
      </c>
      <c r="K827" s="409">
        <v>55454698</v>
      </c>
      <c r="L827" s="412"/>
      <c r="M827" s="410" t="s">
        <v>14</v>
      </c>
      <c r="N827" s="411" t="s">
        <v>1721</v>
      </c>
    </row>
    <row r="828" spans="2:14" hidden="1" x14ac:dyDescent="0.5">
      <c r="B828" s="90">
        <v>825</v>
      </c>
      <c r="C828" s="406" t="s">
        <v>1151</v>
      </c>
      <c r="D828" s="8" t="s">
        <v>1836</v>
      </c>
      <c r="E828" s="407" t="s">
        <v>869</v>
      </c>
      <c r="F828" s="407" t="s">
        <v>869</v>
      </c>
      <c r="G828" s="461" t="s">
        <v>1661</v>
      </c>
      <c r="H828" s="174" t="s">
        <v>1600</v>
      </c>
      <c r="I828" s="177" t="s">
        <v>102</v>
      </c>
      <c r="J828" s="408" t="s">
        <v>1956</v>
      </c>
      <c r="K828" s="409">
        <v>2055082473</v>
      </c>
      <c r="L828" s="412" t="s">
        <v>1662</v>
      </c>
      <c r="M828" s="410" t="s">
        <v>14</v>
      </c>
      <c r="N828" s="411" t="s">
        <v>1721</v>
      </c>
    </row>
    <row r="829" spans="2:14" ht="40.5" hidden="1" x14ac:dyDescent="0.5">
      <c r="B829" s="90">
        <v>826</v>
      </c>
      <c r="C829" s="406" t="s">
        <v>221</v>
      </c>
      <c r="D829" s="407" t="s">
        <v>17</v>
      </c>
      <c r="E829" s="407" t="s">
        <v>869</v>
      </c>
      <c r="F829" s="407" t="s">
        <v>869</v>
      </c>
      <c r="G829" s="461" t="s">
        <v>1663</v>
      </c>
      <c r="H829" s="174" t="s">
        <v>1600</v>
      </c>
      <c r="I829" s="177" t="s">
        <v>12</v>
      </c>
      <c r="J829" s="408" t="s">
        <v>1956</v>
      </c>
      <c r="K829" s="409">
        <v>58699948</v>
      </c>
      <c r="L829" s="412" t="s">
        <v>223</v>
      </c>
      <c r="M829" s="410" t="s">
        <v>14</v>
      </c>
      <c r="N829" s="411" t="s">
        <v>1721</v>
      </c>
    </row>
    <row r="830" spans="2:14" hidden="1" x14ac:dyDescent="0.5">
      <c r="B830" s="90">
        <v>827</v>
      </c>
      <c r="C830" s="406" t="s">
        <v>1731</v>
      </c>
      <c r="D830" s="407" t="s">
        <v>17</v>
      </c>
      <c r="E830" s="393" t="s">
        <v>869</v>
      </c>
      <c r="F830" s="393" t="s">
        <v>869</v>
      </c>
      <c r="G830" s="461" t="s">
        <v>78</v>
      </c>
      <c r="H830" s="598" t="s">
        <v>1605</v>
      </c>
      <c r="I830" s="177" t="s">
        <v>12</v>
      </c>
      <c r="J830" s="408" t="s">
        <v>1956</v>
      </c>
      <c r="K830" s="409">
        <v>22554668</v>
      </c>
      <c r="L830" s="412" t="s">
        <v>1732</v>
      </c>
      <c r="M830" s="410" t="s">
        <v>14</v>
      </c>
      <c r="N830" s="411" t="s">
        <v>1721</v>
      </c>
    </row>
    <row r="831" spans="2:14" hidden="1" x14ac:dyDescent="0.5">
      <c r="B831" s="90">
        <v>828</v>
      </c>
      <c r="C831" s="406" t="s">
        <v>1733</v>
      </c>
      <c r="D831" s="407" t="s">
        <v>17</v>
      </c>
      <c r="E831" s="407" t="s">
        <v>869</v>
      </c>
      <c r="F831" s="407" t="s">
        <v>869</v>
      </c>
      <c r="G831" s="461" t="s">
        <v>78</v>
      </c>
      <c r="H831" s="598" t="s">
        <v>1605</v>
      </c>
      <c r="I831" s="177" t="s">
        <v>12</v>
      </c>
      <c r="J831" s="408" t="s">
        <v>1956</v>
      </c>
      <c r="K831" s="409">
        <v>55605941</v>
      </c>
      <c r="L831" s="412" t="s">
        <v>1734</v>
      </c>
      <c r="M831" s="410" t="s">
        <v>14</v>
      </c>
      <c r="N831" s="411" t="s">
        <v>1721</v>
      </c>
    </row>
    <row r="832" spans="2:14" hidden="1" x14ac:dyDescent="0.5">
      <c r="B832" s="90">
        <v>829</v>
      </c>
      <c r="C832" s="406" t="s">
        <v>1673</v>
      </c>
      <c r="D832" s="407" t="s">
        <v>17</v>
      </c>
      <c r="E832" s="393" t="s">
        <v>869</v>
      </c>
      <c r="F832" s="393" t="s">
        <v>869</v>
      </c>
      <c r="G832" s="461" t="s">
        <v>1648</v>
      </c>
      <c r="H832" s="174" t="s">
        <v>1600</v>
      </c>
      <c r="I832" s="414" t="s">
        <v>39</v>
      </c>
      <c r="J832" s="408" t="s">
        <v>1956</v>
      </c>
      <c r="K832" s="413">
        <v>54546474</v>
      </c>
      <c r="L832" s="412" t="s">
        <v>1675</v>
      </c>
      <c r="M832" s="410" t="s">
        <v>14</v>
      </c>
      <c r="N832" s="411" t="s">
        <v>1721</v>
      </c>
    </row>
    <row r="833" spans="2:14" hidden="1" x14ac:dyDescent="0.5">
      <c r="B833" s="90">
        <v>830</v>
      </c>
      <c r="C833" s="406" t="s">
        <v>1735</v>
      </c>
      <c r="D833" s="407" t="s">
        <v>17</v>
      </c>
      <c r="E833" s="393" t="s">
        <v>869</v>
      </c>
      <c r="F833" s="393" t="s">
        <v>869</v>
      </c>
      <c r="G833" s="461" t="s">
        <v>296</v>
      </c>
      <c r="H833" s="174" t="s">
        <v>1600</v>
      </c>
      <c r="I833" s="414" t="s">
        <v>39</v>
      </c>
      <c r="J833" s="408" t="s">
        <v>1956</v>
      </c>
      <c r="K833" s="415">
        <v>55312243</v>
      </c>
      <c r="L833" s="412" t="s">
        <v>1736</v>
      </c>
      <c r="M833" s="410" t="s">
        <v>14</v>
      </c>
      <c r="N833" s="411" t="s">
        <v>1721</v>
      </c>
    </row>
    <row r="834" spans="2:14" hidden="1" x14ac:dyDescent="0.5">
      <c r="B834" s="90">
        <v>831</v>
      </c>
      <c r="C834" s="406" t="s">
        <v>1347</v>
      </c>
      <c r="D834" s="407" t="s">
        <v>17</v>
      </c>
      <c r="E834" s="393" t="s">
        <v>869</v>
      </c>
      <c r="F834" s="393" t="s">
        <v>869</v>
      </c>
      <c r="G834" s="461" t="s">
        <v>1737</v>
      </c>
      <c r="H834" s="174" t="s">
        <v>1600</v>
      </c>
      <c r="I834" s="414" t="s">
        <v>39</v>
      </c>
      <c r="J834" s="408" t="s">
        <v>1956</v>
      </c>
      <c r="K834" s="413">
        <v>59998459</v>
      </c>
      <c r="L834" s="412"/>
      <c r="M834" s="410" t="s">
        <v>14</v>
      </c>
      <c r="N834" s="411" t="s">
        <v>1721</v>
      </c>
    </row>
    <row r="835" spans="2:14" hidden="1" x14ac:dyDescent="0.5">
      <c r="B835" s="90">
        <v>832</v>
      </c>
      <c r="C835" s="406" t="s">
        <v>1678</v>
      </c>
      <c r="D835" s="407" t="s">
        <v>17</v>
      </c>
      <c r="E835" s="407" t="s">
        <v>869</v>
      </c>
      <c r="F835" s="407" t="s">
        <v>869</v>
      </c>
      <c r="G835" s="461" t="s">
        <v>1648</v>
      </c>
      <c r="H835" s="174" t="s">
        <v>1600</v>
      </c>
      <c r="I835" s="177" t="s">
        <v>1491</v>
      </c>
      <c r="J835" s="408" t="s">
        <v>1956</v>
      </c>
      <c r="K835" s="409">
        <v>2055336633</v>
      </c>
      <c r="L835" s="412" t="s">
        <v>1679</v>
      </c>
      <c r="M835" s="410" t="s">
        <v>14</v>
      </c>
      <c r="N835" s="411" t="s">
        <v>1721</v>
      </c>
    </row>
    <row r="836" spans="2:14" hidden="1" x14ac:dyDescent="0.5">
      <c r="B836" s="90">
        <v>833</v>
      </c>
      <c r="C836" s="406" t="s">
        <v>360</v>
      </c>
      <c r="D836" s="407" t="s">
        <v>17</v>
      </c>
      <c r="E836" s="393" t="s">
        <v>869</v>
      </c>
      <c r="F836" s="393" t="s">
        <v>869</v>
      </c>
      <c r="G836" s="461" t="s">
        <v>651</v>
      </c>
      <c r="H836" s="174" t="s">
        <v>1600</v>
      </c>
      <c r="I836" s="177" t="s">
        <v>1491</v>
      </c>
      <c r="J836" s="408" t="s">
        <v>1956</v>
      </c>
      <c r="K836" s="409">
        <v>58585962</v>
      </c>
      <c r="L836" s="412"/>
      <c r="M836" s="410" t="s">
        <v>14</v>
      </c>
      <c r="N836" s="411" t="s">
        <v>1721</v>
      </c>
    </row>
    <row r="837" spans="2:14" hidden="1" x14ac:dyDescent="0.5">
      <c r="B837" s="90">
        <v>834</v>
      </c>
      <c r="C837" s="406" t="s">
        <v>1738</v>
      </c>
      <c r="D837" s="407" t="s">
        <v>17</v>
      </c>
      <c r="E837" s="393" t="s">
        <v>869</v>
      </c>
      <c r="F837" s="393" t="s">
        <v>869</v>
      </c>
      <c r="G837" s="461" t="s">
        <v>1739</v>
      </c>
      <c r="H837" s="174" t="s">
        <v>1600</v>
      </c>
      <c r="I837" s="177" t="s">
        <v>1491</v>
      </c>
      <c r="J837" s="408" t="s">
        <v>1956</v>
      </c>
      <c r="K837" s="409">
        <v>54205439</v>
      </c>
      <c r="L837" s="412"/>
      <c r="M837" s="174" t="s">
        <v>14</v>
      </c>
      <c r="N837" s="180" t="s">
        <v>1721</v>
      </c>
    </row>
    <row r="838" spans="2:14" hidden="1" x14ac:dyDescent="0.5">
      <c r="B838" s="90">
        <v>835</v>
      </c>
      <c r="C838" s="406" t="s">
        <v>1740</v>
      </c>
      <c r="D838" s="407" t="s">
        <v>17</v>
      </c>
      <c r="E838" s="393" t="s">
        <v>869</v>
      </c>
      <c r="F838" s="393" t="s">
        <v>869</v>
      </c>
      <c r="G838" s="461" t="s">
        <v>1648</v>
      </c>
      <c r="H838" s="174" t="s">
        <v>1600</v>
      </c>
      <c r="I838" s="177" t="s">
        <v>88</v>
      </c>
      <c r="J838" s="408" t="s">
        <v>1956</v>
      </c>
      <c r="K838" s="416">
        <v>55722149</v>
      </c>
      <c r="L838" s="412" t="s">
        <v>1741</v>
      </c>
      <c r="M838" s="174" t="s">
        <v>14</v>
      </c>
      <c r="N838" s="180" t="s">
        <v>1721</v>
      </c>
    </row>
    <row r="839" spans="2:14" hidden="1" x14ac:dyDescent="0.5">
      <c r="B839" s="90">
        <v>836</v>
      </c>
      <c r="C839" s="406" t="s">
        <v>1497</v>
      </c>
      <c r="D839" s="407" t="s">
        <v>17</v>
      </c>
      <c r="E839" s="393" t="s">
        <v>869</v>
      </c>
      <c r="F839" s="393" t="s">
        <v>869</v>
      </c>
      <c r="G839" s="461" t="s">
        <v>1742</v>
      </c>
      <c r="H839" s="174" t="s">
        <v>1600</v>
      </c>
      <c r="I839" s="177" t="s">
        <v>88</v>
      </c>
      <c r="J839" s="408" t="s">
        <v>1956</v>
      </c>
      <c r="K839" s="416">
        <v>22002795</v>
      </c>
      <c r="L839" s="412"/>
      <c r="M839" s="174" t="s">
        <v>14</v>
      </c>
      <c r="N839" s="180" t="s">
        <v>1721</v>
      </c>
    </row>
    <row r="840" spans="2:14" ht="21" hidden="1" thickBot="1" x14ac:dyDescent="0.55000000000000004">
      <c r="B840" s="90">
        <v>837</v>
      </c>
      <c r="C840" s="406" t="s">
        <v>1743</v>
      </c>
      <c r="D840" s="407" t="s">
        <v>17</v>
      </c>
      <c r="E840" s="393" t="s">
        <v>869</v>
      </c>
      <c r="F840" s="393" t="s">
        <v>869</v>
      </c>
      <c r="G840" s="461" t="s">
        <v>620</v>
      </c>
      <c r="H840" s="174" t="s">
        <v>1600</v>
      </c>
      <c r="I840" s="177" t="s">
        <v>88</v>
      </c>
      <c r="J840" s="408" t="s">
        <v>1956</v>
      </c>
      <c r="K840" s="416">
        <v>55619623</v>
      </c>
      <c r="L840" s="412"/>
      <c r="M840" s="174" t="s">
        <v>14</v>
      </c>
      <c r="N840" s="172" t="s">
        <v>1721</v>
      </c>
    </row>
    <row r="841" spans="2:14" x14ac:dyDescent="0.5">
      <c r="B841" s="90">
        <v>838</v>
      </c>
      <c r="C841" s="388" t="s">
        <v>489</v>
      </c>
      <c r="D841" s="8" t="s">
        <v>1836</v>
      </c>
      <c r="E841" s="423" t="s">
        <v>869</v>
      </c>
      <c r="F841" s="423" t="s">
        <v>869</v>
      </c>
      <c r="G841" s="556" t="s">
        <v>1744</v>
      </c>
      <c r="H841" s="598" t="s">
        <v>1605</v>
      </c>
      <c r="I841" s="391" t="s">
        <v>88</v>
      </c>
      <c r="J841" s="343" t="s">
        <v>1961</v>
      </c>
      <c r="K841" s="424">
        <v>22990968</v>
      </c>
      <c r="L841" s="425" t="s">
        <v>1745</v>
      </c>
      <c r="M841" s="417" t="s">
        <v>14</v>
      </c>
      <c r="N841" s="345" t="s">
        <v>1748</v>
      </c>
    </row>
    <row r="842" spans="2:14" x14ac:dyDescent="0.5">
      <c r="B842" s="90">
        <v>839</v>
      </c>
      <c r="C842" s="388" t="s">
        <v>1546</v>
      </c>
      <c r="D842" s="8" t="s">
        <v>1836</v>
      </c>
      <c r="E842" s="423" t="s">
        <v>867</v>
      </c>
      <c r="F842" s="8" t="s">
        <v>211</v>
      </c>
      <c r="G842" s="556" t="s">
        <v>1545</v>
      </c>
      <c r="H842" s="598" t="s">
        <v>1605</v>
      </c>
      <c r="I842" s="391" t="s">
        <v>88</v>
      </c>
      <c r="J842" s="343" t="s">
        <v>1961</v>
      </c>
      <c r="K842" s="424">
        <v>91786684</v>
      </c>
      <c r="L842" s="425" t="s">
        <v>1547</v>
      </c>
      <c r="M842" s="417" t="s">
        <v>14</v>
      </c>
      <c r="N842" s="390" t="s">
        <v>1748</v>
      </c>
    </row>
    <row r="843" spans="2:14" x14ac:dyDescent="0.5">
      <c r="B843" s="90">
        <v>840</v>
      </c>
      <c r="C843" s="388" t="s">
        <v>1746</v>
      </c>
      <c r="D843" s="423" t="s">
        <v>17</v>
      </c>
      <c r="E843" s="393" t="s">
        <v>869</v>
      </c>
      <c r="F843" s="393" t="s">
        <v>869</v>
      </c>
      <c r="G843" s="556" t="s">
        <v>1744</v>
      </c>
      <c r="H843" s="598" t="s">
        <v>1605</v>
      </c>
      <c r="I843" s="391" t="s">
        <v>102</v>
      </c>
      <c r="J843" s="343" t="s">
        <v>1961</v>
      </c>
      <c r="K843" s="424">
        <v>54105439</v>
      </c>
      <c r="L843" s="425" t="s">
        <v>1747</v>
      </c>
      <c r="M843" s="417" t="s">
        <v>14</v>
      </c>
      <c r="N843" s="390" t="s">
        <v>1748</v>
      </c>
    </row>
    <row r="844" spans="2:14" x14ac:dyDescent="0.5">
      <c r="B844" s="90">
        <v>841</v>
      </c>
      <c r="C844" s="388" t="s">
        <v>1420</v>
      </c>
      <c r="D844" s="423" t="s">
        <v>17</v>
      </c>
      <c r="E844" s="393" t="s">
        <v>869</v>
      </c>
      <c r="F844" s="393" t="s">
        <v>869</v>
      </c>
      <c r="G844" s="556" t="s">
        <v>1744</v>
      </c>
      <c r="H844" s="598" t="s">
        <v>1605</v>
      </c>
      <c r="I844" s="444" t="s">
        <v>120</v>
      </c>
      <c r="J844" s="343" t="s">
        <v>1961</v>
      </c>
      <c r="K844" s="426">
        <v>96294641</v>
      </c>
      <c r="L844" s="425" t="s">
        <v>1421</v>
      </c>
      <c r="M844" s="417" t="s">
        <v>14</v>
      </c>
      <c r="N844" s="390" t="s">
        <v>1748</v>
      </c>
    </row>
    <row r="845" spans="2:14" x14ac:dyDescent="0.5">
      <c r="B845" s="90">
        <v>842</v>
      </c>
      <c r="C845" s="427" t="s">
        <v>1749</v>
      </c>
      <c r="D845" s="418" t="s">
        <v>17</v>
      </c>
      <c r="E845" s="393" t="s">
        <v>869</v>
      </c>
      <c r="F845" s="393" t="s">
        <v>869</v>
      </c>
      <c r="G845" s="557" t="s">
        <v>1750</v>
      </c>
      <c r="H845" s="174" t="s">
        <v>1600</v>
      </c>
      <c r="I845" s="428" t="s">
        <v>159</v>
      </c>
      <c r="J845" s="420" t="s">
        <v>1962</v>
      </c>
      <c r="K845" s="721">
        <v>95744911</v>
      </c>
      <c r="L845" s="421"/>
      <c r="M845" s="419" t="s">
        <v>14</v>
      </c>
      <c r="N845" s="422" t="s">
        <v>1757</v>
      </c>
    </row>
    <row r="846" spans="2:14" x14ac:dyDescent="0.5">
      <c r="B846" s="90">
        <v>843</v>
      </c>
      <c r="C846" s="427" t="s">
        <v>1751</v>
      </c>
      <c r="D846" s="418" t="s">
        <v>17</v>
      </c>
      <c r="E846" s="393" t="s">
        <v>869</v>
      </c>
      <c r="F846" s="393" t="s">
        <v>869</v>
      </c>
      <c r="G846" s="557" t="s">
        <v>1530</v>
      </c>
      <c r="H846" s="701" t="s">
        <v>1605</v>
      </c>
      <c r="I846" s="428" t="s">
        <v>159</v>
      </c>
      <c r="J846" s="420" t="s">
        <v>1962</v>
      </c>
      <c r="K846" s="721">
        <v>29250105</v>
      </c>
      <c r="L846" s="445" t="s">
        <v>1758</v>
      </c>
      <c r="M846" s="419" t="s">
        <v>14</v>
      </c>
      <c r="N846" s="422" t="s">
        <v>1757</v>
      </c>
    </row>
    <row r="847" spans="2:14" x14ac:dyDescent="0.5">
      <c r="B847" s="90">
        <v>844</v>
      </c>
      <c r="C847" s="427" t="s">
        <v>1752</v>
      </c>
      <c r="D847" s="418" t="s">
        <v>17</v>
      </c>
      <c r="E847" s="393" t="s">
        <v>869</v>
      </c>
      <c r="F847" s="393" t="s">
        <v>869</v>
      </c>
      <c r="G847" s="557" t="s">
        <v>1530</v>
      </c>
      <c r="H847" s="701" t="s">
        <v>1605</v>
      </c>
      <c r="I847" s="428" t="s">
        <v>159</v>
      </c>
      <c r="J847" s="420" t="s">
        <v>1962</v>
      </c>
      <c r="K847" s="721">
        <v>78312119</v>
      </c>
      <c r="L847" s="445" t="s">
        <v>1759</v>
      </c>
      <c r="M847" s="419" t="s">
        <v>14</v>
      </c>
      <c r="N847" s="422" t="s">
        <v>1757</v>
      </c>
    </row>
    <row r="848" spans="2:14" x14ac:dyDescent="0.5">
      <c r="B848" s="90">
        <v>845</v>
      </c>
      <c r="C848" s="427" t="s">
        <v>1753</v>
      </c>
      <c r="D848" s="418" t="s">
        <v>17</v>
      </c>
      <c r="E848" s="393" t="s">
        <v>869</v>
      </c>
      <c r="F848" s="393" t="s">
        <v>869</v>
      </c>
      <c r="G848" s="557" t="s">
        <v>1530</v>
      </c>
      <c r="H848" s="701" t="s">
        <v>1605</v>
      </c>
      <c r="I848" s="428" t="s">
        <v>159</v>
      </c>
      <c r="J848" s="420" t="s">
        <v>1962</v>
      </c>
      <c r="K848" s="721">
        <v>96862513</v>
      </c>
      <c r="L848" s="445" t="s">
        <v>1760</v>
      </c>
      <c r="M848" s="419" t="s">
        <v>14</v>
      </c>
      <c r="N848" s="422" t="s">
        <v>1757</v>
      </c>
    </row>
    <row r="849" spans="2:15" ht="18" customHeight="1" x14ac:dyDescent="0.5">
      <c r="B849" s="90">
        <v>846</v>
      </c>
      <c r="C849" s="427" t="s">
        <v>1754</v>
      </c>
      <c r="D849" s="418" t="s">
        <v>17</v>
      </c>
      <c r="E849" s="393" t="s">
        <v>869</v>
      </c>
      <c r="F849" s="393" t="s">
        <v>869</v>
      </c>
      <c r="G849" s="557" t="s">
        <v>1530</v>
      </c>
      <c r="H849" s="701" t="s">
        <v>1605</v>
      </c>
      <c r="I849" s="428" t="s">
        <v>159</v>
      </c>
      <c r="J849" s="420" t="s">
        <v>1962</v>
      </c>
      <c r="K849" s="721">
        <v>99550636</v>
      </c>
      <c r="L849" s="445" t="s">
        <v>1761</v>
      </c>
      <c r="M849" s="419" t="s">
        <v>14</v>
      </c>
      <c r="N849" s="422" t="s">
        <v>1757</v>
      </c>
    </row>
    <row r="850" spans="2:15" x14ac:dyDescent="0.5">
      <c r="B850" s="90">
        <v>847</v>
      </c>
      <c r="C850" s="427" t="s">
        <v>1755</v>
      </c>
      <c r="D850" s="418" t="s">
        <v>17</v>
      </c>
      <c r="E850" s="393" t="s">
        <v>869</v>
      </c>
      <c r="F850" s="393" t="s">
        <v>869</v>
      </c>
      <c r="G850" s="557" t="s">
        <v>1750</v>
      </c>
      <c r="H850" s="174" t="s">
        <v>1600</v>
      </c>
      <c r="I850" s="428" t="s">
        <v>1756</v>
      </c>
      <c r="J850" s="420" t="s">
        <v>1962</v>
      </c>
      <c r="K850" s="721">
        <v>55522458</v>
      </c>
      <c r="L850" s="445" t="s">
        <v>1762</v>
      </c>
      <c r="M850" s="419" t="s">
        <v>14</v>
      </c>
      <c r="N850" s="422" t="s">
        <v>1757</v>
      </c>
    </row>
    <row r="851" spans="2:15" ht="18" customHeight="1" x14ac:dyDescent="0.5">
      <c r="B851" s="90">
        <v>848</v>
      </c>
      <c r="C851" s="427" t="s">
        <v>909</v>
      </c>
      <c r="D851" s="418" t="s">
        <v>17</v>
      </c>
      <c r="E851" s="393" t="s">
        <v>869</v>
      </c>
      <c r="F851" s="393" t="s">
        <v>869</v>
      </c>
      <c r="G851" s="557" t="s">
        <v>1530</v>
      </c>
      <c r="H851" s="701" t="s">
        <v>1605</v>
      </c>
      <c r="I851" s="428" t="s">
        <v>1756</v>
      </c>
      <c r="J851" s="420" t="s">
        <v>1962</v>
      </c>
      <c r="K851" s="722">
        <v>77153232</v>
      </c>
      <c r="L851" s="421"/>
      <c r="M851" s="419" t="s">
        <v>14</v>
      </c>
      <c r="N851" s="422" t="s">
        <v>1757</v>
      </c>
    </row>
    <row r="852" spans="2:15" ht="18" customHeight="1" x14ac:dyDescent="0.5">
      <c r="B852" s="90">
        <v>849</v>
      </c>
      <c r="C852" s="1" t="s">
        <v>1454</v>
      </c>
      <c r="D852" s="18" t="s">
        <v>17</v>
      </c>
      <c r="E852" s="18" t="s">
        <v>869</v>
      </c>
      <c r="F852" s="18" t="s">
        <v>869</v>
      </c>
      <c r="G852" s="34" t="s">
        <v>743</v>
      </c>
      <c r="H852" s="598" t="s">
        <v>1605</v>
      </c>
      <c r="I852" s="20" t="s">
        <v>159</v>
      </c>
      <c r="J852" s="20" t="s">
        <v>1963</v>
      </c>
      <c r="K852" s="84">
        <v>29250069</v>
      </c>
      <c r="L852" s="446" t="s">
        <v>1455</v>
      </c>
      <c r="M852" s="419" t="s">
        <v>14</v>
      </c>
      <c r="N852" s="83" t="s">
        <v>1769</v>
      </c>
    </row>
    <row r="853" spans="2:15" ht="18" customHeight="1" x14ac:dyDescent="0.5">
      <c r="B853" s="90">
        <v>850</v>
      </c>
      <c r="C853" s="1" t="s">
        <v>1763</v>
      </c>
      <c r="D853" s="18" t="s">
        <v>17</v>
      </c>
      <c r="E853" s="18" t="s">
        <v>869</v>
      </c>
      <c r="F853" s="18" t="s">
        <v>869</v>
      </c>
      <c r="G853" s="34" t="s">
        <v>743</v>
      </c>
      <c r="H853" s="598" t="s">
        <v>1605</v>
      </c>
      <c r="I853" s="20" t="s">
        <v>1764</v>
      </c>
      <c r="J853" s="20" t="s">
        <v>1963</v>
      </c>
      <c r="K853" s="84">
        <v>29821987</v>
      </c>
      <c r="L853" s="446"/>
      <c r="M853" s="419" t="s">
        <v>14</v>
      </c>
      <c r="N853" s="83" t="s">
        <v>1769</v>
      </c>
    </row>
    <row r="854" spans="2:15" ht="18" customHeight="1" x14ac:dyDescent="0.5">
      <c r="B854" s="90">
        <v>851</v>
      </c>
      <c r="C854" s="1" t="s">
        <v>1765</v>
      </c>
      <c r="D854" s="18" t="s">
        <v>17</v>
      </c>
      <c r="E854" s="18" t="s">
        <v>869</v>
      </c>
      <c r="F854" s="18" t="s">
        <v>869</v>
      </c>
      <c r="G854" s="34" t="s">
        <v>743</v>
      </c>
      <c r="H854" s="598" t="s">
        <v>1605</v>
      </c>
      <c r="I854" s="20" t="s">
        <v>120</v>
      </c>
      <c r="J854" s="20" t="s">
        <v>1963</v>
      </c>
      <c r="K854" s="84">
        <v>56700049</v>
      </c>
      <c r="L854" s="446"/>
      <c r="M854" s="419" t="s">
        <v>14</v>
      </c>
      <c r="N854" s="83" t="s">
        <v>1769</v>
      </c>
    </row>
    <row r="855" spans="2:15" ht="18" customHeight="1" x14ac:dyDescent="0.5">
      <c r="B855" s="90">
        <v>852</v>
      </c>
      <c r="C855" s="1" t="s">
        <v>1766</v>
      </c>
      <c r="D855" s="18" t="s">
        <v>17</v>
      </c>
      <c r="E855" s="18" t="s">
        <v>869</v>
      </c>
      <c r="F855" s="18" t="s">
        <v>869</v>
      </c>
      <c r="G855" s="34" t="s">
        <v>743</v>
      </c>
      <c r="H855" s="598" t="s">
        <v>1605</v>
      </c>
      <c r="I855" s="20" t="s">
        <v>102</v>
      </c>
      <c r="J855" s="20" t="s">
        <v>1963</v>
      </c>
      <c r="K855" s="84">
        <v>59771078</v>
      </c>
      <c r="L855" s="446"/>
      <c r="M855" s="419" t="s">
        <v>14</v>
      </c>
      <c r="N855" s="83" t="s">
        <v>1769</v>
      </c>
    </row>
    <row r="856" spans="2:15" ht="18" customHeight="1" x14ac:dyDescent="0.5">
      <c r="B856" s="90">
        <v>853</v>
      </c>
      <c r="C856" s="1" t="s">
        <v>529</v>
      </c>
      <c r="D856" s="18" t="s">
        <v>17</v>
      </c>
      <c r="E856" s="18" t="s">
        <v>869</v>
      </c>
      <c r="F856" s="18" t="s">
        <v>869</v>
      </c>
      <c r="G856" s="34" t="s">
        <v>1767</v>
      </c>
      <c r="H856" s="174" t="s">
        <v>1600</v>
      </c>
      <c r="I856" s="20" t="s">
        <v>102</v>
      </c>
      <c r="J856" s="20" t="s">
        <v>1963</v>
      </c>
      <c r="K856" s="84">
        <v>99765039</v>
      </c>
      <c r="L856" s="446" t="s">
        <v>1768</v>
      </c>
      <c r="M856" s="419" t="s">
        <v>14</v>
      </c>
      <c r="N856" s="83" t="s">
        <v>1769</v>
      </c>
    </row>
    <row r="857" spans="2:15" s="449" customFormat="1" ht="18" customHeight="1" x14ac:dyDescent="0.5">
      <c r="B857" s="90">
        <v>854</v>
      </c>
      <c r="C857" s="494" t="s">
        <v>1799</v>
      </c>
      <c r="D857" s="495" t="s">
        <v>17</v>
      </c>
      <c r="E857" s="495" t="s">
        <v>869</v>
      </c>
      <c r="F857" s="495" t="s">
        <v>869</v>
      </c>
      <c r="G857" s="563" t="s">
        <v>1530</v>
      </c>
      <c r="H857" s="598" t="s">
        <v>1605</v>
      </c>
      <c r="I857" s="723" t="s">
        <v>159</v>
      </c>
      <c r="J857" s="484" t="s">
        <v>1964</v>
      </c>
      <c r="K857" s="724">
        <v>29250105</v>
      </c>
      <c r="L857" s="450" t="s">
        <v>1758</v>
      </c>
      <c r="M857" s="447" t="s">
        <v>14</v>
      </c>
      <c r="N857" s="448" t="s">
        <v>1769</v>
      </c>
      <c r="O857" s="47"/>
    </row>
    <row r="858" spans="2:15" s="449" customFormat="1" ht="18" customHeight="1" x14ac:dyDescent="0.5">
      <c r="B858" s="90">
        <v>855</v>
      </c>
      <c r="C858" s="494" t="s">
        <v>1749</v>
      </c>
      <c r="D858" s="495" t="s">
        <v>17</v>
      </c>
      <c r="E858" s="495" t="s">
        <v>869</v>
      </c>
      <c r="F858" s="495" t="s">
        <v>869</v>
      </c>
      <c r="G858" s="563" t="s">
        <v>1797</v>
      </c>
      <c r="H858" s="174" t="s">
        <v>1600</v>
      </c>
      <c r="I858" s="725" t="s">
        <v>159</v>
      </c>
      <c r="J858" s="484" t="s">
        <v>1964</v>
      </c>
      <c r="K858" s="724">
        <v>95744911</v>
      </c>
      <c r="L858" s="450"/>
      <c r="M858" s="447" t="s">
        <v>14</v>
      </c>
      <c r="N858" s="448" t="s">
        <v>1769</v>
      </c>
      <c r="O858" s="47"/>
    </row>
    <row r="859" spans="2:15" s="449" customFormat="1" ht="18" customHeight="1" x14ac:dyDescent="0.5">
      <c r="B859" s="90">
        <v>856</v>
      </c>
      <c r="C859" s="494" t="s">
        <v>1800</v>
      </c>
      <c r="D859" s="495" t="s">
        <v>17</v>
      </c>
      <c r="E859" s="495" t="s">
        <v>869</v>
      </c>
      <c r="F859" s="495" t="s">
        <v>869</v>
      </c>
      <c r="G859" s="563" t="s">
        <v>1530</v>
      </c>
      <c r="H859" s="598" t="s">
        <v>1605</v>
      </c>
      <c r="I859" s="725" t="s">
        <v>1756</v>
      </c>
      <c r="J859" s="484" t="s">
        <v>1964</v>
      </c>
      <c r="K859" s="724">
        <v>55329128</v>
      </c>
      <c r="L859" s="450" t="s">
        <v>1794</v>
      </c>
      <c r="M859" s="447" t="s">
        <v>14</v>
      </c>
      <c r="N859" s="448" t="s">
        <v>1769</v>
      </c>
      <c r="O859" s="47"/>
    </row>
    <row r="860" spans="2:15" s="449" customFormat="1" ht="18" customHeight="1" x14ac:dyDescent="0.5">
      <c r="B860" s="90">
        <v>857</v>
      </c>
      <c r="C860" s="494" t="s">
        <v>957</v>
      </c>
      <c r="D860" s="495" t="s">
        <v>17</v>
      </c>
      <c r="E860" s="495" t="s">
        <v>869</v>
      </c>
      <c r="F860" s="495" t="s">
        <v>869</v>
      </c>
      <c r="G860" s="563" t="s">
        <v>1530</v>
      </c>
      <c r="H860" s="598" t="s">
        <v>1605</v>
      </c>
      <c r="I860" s="725" t="s">
        <v>1756</v>
      </c>
      <c r="J860" s="484" t="s">
        <v>1964</v>
      </c>
      <c r="K860" s="724">
        <v>99991619</v>
      </c>
      <c r="L860" s="450" t="s">
        <v>1795</v>
      </c>
      <c r="M860" s="447" t="s">
        <v>14</v>
      </c>
      <c r="N860" s="448" t="s">
        <v>1769</v>
      </c>
      <c r="O860" s="47"/>
    </row>
    <row r="861" spans="2:15" s="449" customFormat="1" ht="18" customHeight="1" x14ac:dyDescent="0.5">
      <c r="B861" s="90">
        <v>858</v>
      </c>
      <c r="C861" s="494" t="s">
        <v>77</v>
      </c>
      <c r="D861" s="495" t="s">
        <v>17</v>
      </c>
      <c r="E861" s="495" t="s">
        <v>869</v>
      </c>
      <c r="F861" s="495" t="s">
        <v>869</v>
      </c>
      <c r="G861" s="563" t="s">
        <v>1530</v>
      </c>
      <c r="H861" s="598" t="s">
        <v>1605</v>
      </c>
      <c r="I861" s="725" t="s">
        <v>1756</v>
      </c>
      <c r="J861" s="484" t="s">
        <v>1964</v>
      </c>
      <c r="K861" s="724">
        <v>29809622</v>
      </c>
      <c r="L861" s="450" t="s">
        <v>1068</v>
      </c>
      <c r="M861" s="447" t="s">
        <v>14</v>
      </c>
      <c r="N861" s="448" t="s">
        <v>1769</v>
      </c>
      <c r="O861" s="47"/>
    </row>
    <row r="862" spans="2:15" s="449" customFormat="1" ht="18" customHeight="1" x14ac:dyDescent="0.5">
      <c r="B862" s="90">
        <v>859</v>
      </c>
      <c r="C862" s="494" t="s">
        <v>363</v>
      </c>
      <c r="D862" s="495" t="s">
        <v>17</v>
      </c>
      <c r="E862" s="495" t="s">
        <v>869</v>
      </c>
      <c r="F862" s="495" t="s">
        <v>869</v>
      </c>
      <c r="G862" s="563" t="s">
        <v>1798</v>
      </c>
      <c r="H862" s="174" t="s">
        <v>1600</v>
      </c>
      <c r="I862" s="725" t="s">
        <v>1756</v>
      </c>
      <c r="J862" s="484" t="s">
        <v>1964</v>
      </c>
      <c r="K862" s="726">
        <v>99898899</v>
      </c>
      <c r="L862" s="450" t="s">
        <v>1796</v>
      </c>
      <c r="M862" s="447" t="s">
        <v>14</v>
      </c>
      <c r="N862" s="448" t="s">
        <v>1769</v>
      </c>
      <c r="O862" s="47"/>
    </row>
    <row r="863" spans="2:15" s="449" customFormat="1" ht="18" customHeight="1" x14ac:dyDescent="0.5">
      <c r="B863" s="90">
        <v>860</v>
      </c>
      <c r="C863" s="494" t="s">
        <v>1801</v>
      </c>
      <c r="D863" s="495" t="s">
        <v>17</v>
      </c>
      <c r="E863" s="495" t="s">
        <v>869</v>
      </c>
      <c r="F863" s="495" t="s">
        <v>869</v>
      </c>
      <c r="G863" s="563" t="s">
        <v>1530</v>
      </c>
      <c r="H863" s="598" t="s">
        <v>1605</v>
      </c>
      <c r="I863" s="725" t="s">
        <v>1756</v>
      </c>
      <c r="J863" s="484" t="s">
        <v>1964</v>
      </c>
      <c r="K863" s="724"/>
      <c r="L863" s="724"/>
      <c r="M863" s="447" t="s">
        <v>14</v>
      </c>
      <c r="N863" s="448" t="s">
        <v>1769</v>
      </c>
      <c r="O863" s="47"/>
    </row>
    <row r="864" spans="2:15" s="453" customFormat="1" ht="18" customHeight="1" x14ac:dyDescent="0.5">
      <c r="B864" s="90">
        <v>861</v>
      </c>
      <c r="C864" s="727" t="s">
        <v>489</v>
      </c>
      <c r="D864" s="8" t="s">
        <v>1836</v>
      </c>
      <c r="E864" s="728" t="s">
        <v>869</v>
      </c>
      <c r="F864" s="728" t="s">
        <v>869</v>
      </c>
      <c r="G864" s="729" t="s">
        <v>1744</v>
      </c>
      <c r="H864" s="598" t="s">
        <v>1605</v>
      </c>
      <c r="I864" s="730" t="s">
        <v>88</v>
      </c>
      <c r="J864" s="454" t="s">
        <v>1965</v>
      </c>
      <c r="K864" s="731">
        <v>22990968</v>
      </c>
      <c r="L864" s="732" t="s">
        <v>1745</v>
      </c>
      <c r="M864" s="455" t="s">
        <v>14</v>
      </c>
      <c r="N864" s="456" t="s">
        <v>1805</v>
      </c>
      <c r="O864" s="47"/>
    </row>
    <row r="865" spans="2:15" s="453" customFormat="1" ht="18" customHeight="1" x14ac:dyDescent="0.5">
      <c r="B865" s="90">
        <v>862</v>
      </c>
      <c r="C865" s="727" t="s">
        <v>1546</v>
      </c>
      <c r="D865" s="8" t="s">
        <v>1836</v>
      </c>
      <c r="E865" s="728" t="s">
        <v>867</v>
      </c>
      <c r="F865" s="8" t="s">
        <v>211</v>
      </c>
      <c r="G865" s="729" t="s">
        <v>1545</v>
      </c>
      <c r="H865" s="598" t="s">
        <v>1605</v>
      </c>
      <c r="I865" s="730" t="s">
        <v>88</v>
      </c>
      <c r="J865" s="454" t="s">
        <v>1965</v>
      </c>
      <c r="K865" s="731">
        <v>91786684</v>
      </c>
      <c r="L865" s="732" t="s">
        <v>1547</v>
      </c>
      <c r="M865" s="455" t="s">
        <v>14</v>
      </c>
      <c r="N865" s="456" t="s">
        <v>1805</v>
      </c>
      <c r="O865" s="47"/>
    </row>
    <row r="866" spans="2:15" s="453" customFormat="1" ht="18" customHeight="1" x14ac:dyDescent="0.5">
      <c r="B866" s="90">
        <v>863</v>
      </c>
      <c r="C866" s="727" t="s">
        <v>1746</v>
      </c>
      <c r="D866" s="728" t="s">
        <v>17</v>
      </c>
      <c r="E866" s="393" t="s">
        <v>869</v>
      </c>
      <c r="F866" s="393" t="s">
        <v>869</v>
      </c>
      <c r="G866" s="729" t="s">
        <v>1744</v>
      </c>
      <c r="H866" s="598" t="s">
        <v>1605</v>
      </c>
      <c r="I866" s="730" t="s">
        <v>102</v>
      </c>
      <c r="J866" s="454" t="s">
        <v>1965</v>
      </c>
      <c r="K866" s="731">
        <v>54105439</v>
      </c>
      <c r="L866" s="732" t="s">
        <v>1747</v>
      </c>
      <c r="M866" s="455" t="s">
        <v>14</v>
      </c>
      <c r="N866" s="456" t="s">
        <v>1805</v>
      </c>
      <c r="O866" s="47"/>
    </row>
    <row r="867" spans="2:15" s="453" customFormat="1" ht="18" customHeight="1" x14ac:dyDescent="0.5">
      <c r="B867" s="90">
        <v>864</v>
      </c>
      <c r="C867" s="727" t="s">
        <v>1420</v>
      </c>
      <c r="D867" s="728" t="s">
        <v>17</v>
      </c>
      <c r="E867" s="393" t="s">
        <v>869</v>
      </c>
      <c r="F867" s="393" t="s">
        <v>869</v>
      </c>
      <c r="G867" s="729" t="s">
        <v>1744</v>
      </c>
      <c r="H867" s="598" t="s">
        <v>1605</v>
      </c>
      <c r="I867" s="730" t="s">
        <v>1773</v>
      </c>
      <c r="J867" s="454" t="s">
        <v>1965</v>
      </c>
      <c r="K867" s="733">
        <v>96294641</v>
      </c>
      <c r="L867" s="732" t="s">
        <v>1421</v>
      </c>
      <c r="M867" s="455" t="s">
        <v>14</v>
      </c>
      <c r="N867" s="456" t="s">
        <v>1805</v>
      </c>
      <c r="O867" s="47"/>
    </row>
    <row r="868" spans="2:15" s="449" customFormat="1" ht="18" customHeight="1" x14ac:dyDescent="0.5">
      <c r="B868" s="90">
        <v>865</v>
      </c>
      <c r="C868" s="494" t="s">
        <v>1753</v>
      </c>
      <c r="D868" s="495" t="s">
        <v>17</v>
      </c>
      <c r="E868" s="393" t="s">
        <v>869</v>
      </c>
      <c r="F868" s="393" t="s">
        <v>869</v>
      </c>
      <c r="G868" s="563" t="s">
        <v>1530</v>
      </c>
      <c r="H868" s="598" t="s">
        <v>1605</v>
      </c>
      <c r="I868" s="484" t="s">
        <v>159</v>
      </c>
      <c r="J868" s="483" t="s">
        <v>1966</v>
      </c>
      <c r="K868" s="734">
        <v>96862513</v>
      </c>
      <c r="L868" s="450" t="s">
        <v>1760</v>
      </c>
      <c r="M868" s="447" t="s">
        <v>14</v>
      </c>
      <c r="N868" s="448" t="s">
        <v>1775</v>
      </c>
      <c r="O868" s="47"/>
    </row>
    <row r="869" spans="2:15" s="449" customFormat="1" ht="18" customHeight="1" x14ac:dyDescent="0.5">
      <c r="B869" s="90">
        <v>866</v>
      </c>
      <c r="C869" s="494" t="s">
        <v>1802</v>
      </c>
      <c r="D869" s="8" t="s">
        <v>1836</v>
      </c>
      <c r="E869" s="393" t="s">
        <v>869</v>
      </c>
      <c r="F869" s="393" t="s">
        <v>869</v>
      </c>
      <c r="G869" s="563" t="s">
        <v>1530</v>
      </c>
      <c r="H869" s="598" t="s">
        <v>1605</v>
      </c>
      <c r="I869" s="484" t="s">
        <v>159</v>
      </c>
      <c r="J869" s="483" t="s">
        <v>1966</v>
      </c>
      <c r="K869" s="734">
        <v>22446678</v>
      </c>
      <c r="L869" s="450" t="s">
        <v>1803</v>
      </c>
      <c r="M869" s="447" t="s">
        <v>14</v>
      </c>
      <c r="N869" s="448" t="s">
        <v>1775</v>
      </c>
      <c r="O869" s="47"/>
    </row>
    <row r="870" spans="2:15" s="449" customFormat="1" ht="18" customHeight="1" x14ac:dyDescent="0.5">
      <c r="B870" s="90">
        <v>867</v>
      </c>
      <c r="C870" s="494" t="s">
        <v>1804</v>
      </c>
      <c r="D870" s="495" t="s">
        <v>17</v>
      </c>
      <c r="E870" s="393" t="s">
        <v>869</v>
      </c>
      <c r="F870" s="393" t="s">
        <v>869</v>
      </c>
      <c r="G870" s="563" t="s">
        <v>1530</v>
      </c>
      <c r="H870" s="598" t="s">
        <v>1605</v>
      </c>
      <c r="I870" s="484" t="s">
        <v>159</v>
      </c>
      <c r="J870" s="483" t="s">
        <v>1966</v>
      </c>
      <c r="K870" s="734"/>
      <c r="L870" s="724"/>
      <c r="M870" s="447" t="s">
        <v>14</v>
      </c>
      <c r="N870" s="448" t="s">
        <v>1775</v>
      </c>
      <c r="O870" s="47"/>
    </row>
    <row r="871" spans="2:15" s="449" customFormat="1" ht="18" customHeight="1" x14ac:dyDescent="0.5">
      <c r="B871" s="90">
        <v>868</v>
      </c>
      <c r="C871" s="494" t="s">
        <v>429</v>
      </c>
      <c r="D871" s="495" t="s">
        <v>17</v>
      </c>
      <c r="E871" s="393" t="s">
        <v>869</v>
      </c>
      <c r="F871" s="393" t="s">
        <v>869</v>
      </c>
      <c r="G871" s="563" t="s">
        <v>1530</v>
      </c>
      <c r="H871" s="598" t="s">
        <v>1605</v>
      </c>
      <c r="I871" s="484" t="s">
        <v>159</v>
      </c>
      <c r="J871" s="483" t="s">
        <v>1966</v>
      </c>
      <c r="K871" s="734"/>
      <c r="L871" s="724"/>
      <c r="M871" s="447" t="s">
        <v>14</v>
      </c>
      <c r="N871" s="448" t="s">
        <v>1775</v>
      </c>
      <c r="O871" s="47"/>
    </row>
    <row r="872" spans="2:15" s="449" customFormat="1" ht="18" customHeight="1" x14ac:dyDescent="0.5">
      <c r="B872" s="90">
        <v>869</v>
      </c>
      <c r="C872" s="494" t="s">
        <v>1755</v>
      </c>
      <c r="D872" s="495" t="s">
        <v>17</v>
      </c>
      <c r="E872" s="393" t="s">
        <v>869</v>
      </c>
      <c r="F872" s="393" t="s">
        <v>869</v>
      </c>
      <c r="G872" s="563" t="s">
        <v>1750</v>
      </c>
      <c r="H872" s="174" t="s">
        <v>1600</v>
      </c>
      <c r="I872" s="484" t="s">
        <v>1756</v>
      </c>
      <c r="J872" s="483" t="s">
        <v>1966</v>
      </c>
      <c r="K872" s="734">
        <v>55522458</v>
      </c>
      <c r="L872" s="450" t="s">
        <v>1762</v>
      </c>
      <c r="M872" s="447" t="s">
        <v>14</v>
      </c>
      <c r="N872" s="448" t="s">
        <v>1775</v>
      </c>
      <c r="O872" s="47"/>
    </row>
    <row r="873" spans="2:15" s="449" customFormat="1" ht="18" customHeight="1" x14ac:dyDescent="0.5">
      <c r="B873" s="90">
        <v>870</v>
      </c>
      <c r="C873" s="494" t="s">
        <v>909</v>
      </c>
      <c r="D873" s="495" t="s">
        <v>17</v>
      </c>
      <c r="E873" s="393" t="s">
        <v>869</v>
      </c>
      <c r="F873" s="393" t="s">
        <v>869</v>
      </c>
      <c r="G873" s="563" t="s">
        <v>1530</v>
      </c>
      <c r="H873" s="598" t="s">
        <v>1605</v>
      </c>
      <c r="I873" s="484" t="s">
        <v>1756</v>
      </c>
      <c r="J873" s="483" t="s">
        <v>1966</v>
      </c>
      <c r="K873" s="735">
        <v>77153232</v>
      </c>
      <c r="L873" s="724"/>
      <c r="M873" s="447" t="s">
        <v>14</v>
      </c>
      <c r="N873" s="448" t="s">
        <v>1775</v>
      </c>
      <c r="O873" s="47"/>
    </row>
    <row r="874" spans="2:15" s="449" customFormat="1" ht="18" customHeight="1" x14ac:dyDescent="0.5">
      <c r="B874" s="90">
        <v>871</v>
      </c>
      <c r="C874" s="494" t="s">
        <v>1801</v>
      </c>
      <c r="D874" s="495" t="s">
        <v>17</v>
      </c>
      <c r="E874" s="393" t="s">
        <v>869</v>
      </c>
      <c r="F874" s="393" t="s">
        <v>869</v>
      </c>
      <c r="G874" s="563" t="s">
        <v>1530</v>
      </c>
      <c r="H874" s="598" t="s">
        <v>1605</v>
      </c>
      <c r="I874" s="484" t="s">
        <v>1756</v>
      </c>
      <c r="J874" s="483" t="s">
        <v>1966</v>
      </c>
      <c r="K874" s="734"/>
      <c r="L874" s="724"/>
      <c r="M874" s="447" t="s">
        <v>14</v>
      </c>
      <c r="N874" s="448" t="s">
        <v>1775</v>
      </c>
      <c r="O874" s="47"/>
    </row>
    <row r="875" spans="2:15" s="449" customFormat="1" ht="18" customHeight="1" x14ac:dyDescent="0.5">
      <c r="B875" s="90">
        <v>872</v>
      </c>
      <c r="C875" s="494" t="s">
        <v>959</v>
      </c>
      <c r="D875" s="495" t="s">
        <v>17</v>
      </c>
      <c r="E875" s="393" t="s">
        <v>869</v>
      </c>
      <c r="F875" s="393" t="s">
        <v>869</v>
      </c>
      <c r="G875" s="563" t="s">
        <v>1530</v>
      </c>
      <c r="H875" s="598" t="s">
        <v>1605</v>
      </c>
      <c r="I875" s="484" t="s">
        <v>1756</v>
      </c>
      <c r="J875" s="483" t="s">
        <v>1966</v>
      </c>
      <c r="K875" s="734"/>
      <c r="L875" s="724"/>
      <c r="M875" s="447" t="s">
        <v>14</v>
      </c>
      <c r="N875" s="448" t="s">
        <v>1775</v>
      </c>
      <c r="O875" s="47"/>
    </row>
    <row r="876" spans="2:15" s="449" customFormat="1" ht="18" customHeight="1" x14ac:dyDescent="0.5">
      <c r="B876" s="90">
        <v>873</v>
      </c>
      <c r="C876" s="736" t="s">
        <v>1799</v>
      </c>
      <c r="D876" s="737" t="s">
        <v>17</v>
      </c>
      <c r="E876" s="737" t="s">
        <v>869</v>
      </c>
      <c r="F876" s="737" t="s">
        <v>869</v>
      </c>
      <c r="G876" s="738" t="s">
        <v>1530</v>
      </c>
      <c r="H876" s="598" t="s">
        <v>1605</v>
      </c>
      <c r="I876" s="739" t="s">
        <v>159</v>
      </c>
      <c r="J876" s="740" t="s">
        <v>1967</v>
      </c>
      <c r="K876" s="741">
        <v>29250105</v>
      </c>
      <c r="L876" s="482" t="s">
        <v>1758</v>
      </c>
      <c r="M876" s="480" t="s">
        <v>14</v>
      </c>
      <c r="N876" s="481" t="s">
        <v>1775</v>
      </c>
      <c r="O876" s="47"/>
    </row>
    <row r="877" spans="2:15" s="449" customFormat="1" ht="18" customHeight="1" x14ac:dyDescent="0.5">
      <c r="B877" s="90">
        <v>874</v>
      </c>
      <c r="C877" s="736" t="s">
        <v>1749</v>
      </c>
      <c r="D877" s="737" t="s">
        <v>17</v>
      </c>
      <c r="E877" s="737" t="s">
        <v>869</v>
      </c>
      <c r="F877" s="737" t="s">
        <v>869</v>
      </c>
      <c r="G877" s="738" t="s">
        <v>1797</v>
      </c>
      <c r="H877" s="174" t="s">
        <v>1600</v>
      </c>
      <c r="I877" s="742" t="s">
        <v>159</v>
      </c>
      <c r="J877" s="740" t="s">
        <v>1967</v>
      </c>
      <c r="K877" s="741">
        <v>95744911</v>
      </c>
      <c r="L877" s="482"/>
      <c r="M877" s="480" t="s">
        <v>14</v>
      </c>
      <c r="N877" s="481" t="s">
        <v>1775</v>
      </c>
      <c r="O877" s="47"/>
    </row>
    <row r="878" spans="2:15" s="449" customFormat="1" ht="18" customHeight="1" x14ac:dyDescent="0.5">
      <c r="B878" s="90">
        <v>875</v>
      </c>
      <c r="C878" s="736" t="s">
        <v>1800</v>
      </c>
      <c r="D878" s="737" t="s">
        <v>17</v>
      </c>
      <c r="E878" s="737" t="s">
        <v>869</v>
      </c>
      <c r="F878" s="737" t="s">
        <v>869</v>
      </c>
      <c r="G878" s="738" t="s">
        <v>1530</v>
      </c>
      <c r="H878" s="598" t="s">
        <v>1605</v>
      </c>
      <c r="I878" s="742" t="s">
        <v>1756</v>
      </c>
      <c r="J878" s="740" t="s">
        <v>1967</v>
      </c>
      <c r="K878" s="741">
        <v>55329128</v>
      </c>
      <c r="L878" s="482" t="s">
        <v>1794</v>
      </c>
      <c r="M878" s="480" t="s">
        <v>14</v>
      </c>
      <c r="N878" s="481" t="s">
        <v>1775</v>
      </c>
      <c r="O878" s="47"/>
    </row>
    <row r="879" spans="2:15" s="449" customFormat="1" ht="18" customHeight="1" x14ac:dyDescent="0.5">
      <c r="B879" s="90">
        <v>876</v>
      </c>
      <c r="C879" s="736" t="s">
        <v>957</v>
      </c>
      <c r="D879" s="737" t="s">
        <v>17</v>
      </c>
      <c r="E879" s="737" t="s">
        <v>869</v>
      </c>
      <c r="F879" s="737" t="s">
        <v>869</v>
      </c>
      <c r="G879" s="738" t="s">
        <v>1530</v>
      </c>
      <c r="H879" s="598" t="s">
        <v>1605</v>
      </c>
      <c r="I879" s="742" t="s">
        <v>1756</v>
      </c>
      <c r="J879" s="740" t="s">
        <v>1967</v>
      </c>
      <c r="K879" s="741">
        <v>99991619</v>
      </c>
      <c r="L879" s="482" t="s">
        <v>1795</v>
      </c>
      <c r="M879" s="480" t="s">
        <v>14</v>
      </c>
      <c r="N879" s="481" t="s">
        <v>1775</v>
      </c>
      <c r="O879" s="47"/>
    </row>
    <row r="880" spans="2:15" s="449" customFormat="1" ht="18" customHeight="1" x14ac:dyDescent="0.5">
      <c r="B880" s="90">
        <v>877</v>
      </c>
      <c r="C880" s="736" t="s">
        <v>77</v>
      </c>
      <c r="D880" s="737" t="s">
        <v>17</v>
      </c>
      <c r="E880" s="737" t="s">
        <v>869</v>
      </c>
      <c r="F880" s="737" t="s">
        <v>869</v>
      </c>
      <c r="G880" s="738" t="s">
        <v>1530</v>
      </c>
      <c r="H880" s="598" t="s">
        <v>1605</v>
      </c>
      <c r="I880" s="742" t="s">
        <v>1756</v>
      </c>
      <c r="J880" s="740" t="s">
        <v>1967</v>
      </c>
      <c r="K880" s="741">
        <v>29809622</v>
      </c>
      <c r="L880" s="482" t="s">
        <v>1068</v>
      </c>
      <c r="M880" s="480" t="s">
        <v>14</v>
      </c>
      <c r="N880" s="481" t="s">
        <v>1775</v>
      </c>
      <c r="O880" s="47"/>
    </row>
    <row r="881" spans="2:15" s="449" customFormat="1" ht="18" customHeight="1" x14ac:dyDescent="0.5">
      <c r="B881" s="90">
        <v>878</v>
      </c>
      <c r="C881" s="736" t="s">
        <v>363</v>
      </c>
      <c r="D881" s="737" t="s">
        <v>17</v>
      </c>
      <c r="E881" s="737" t="s">
        <v>869</v>
      </c>
      <c r="F881" s="737" t="s">
        <v>869</v>
      </c>
      <c r="G881" s="738" t="s">
        <v>1798</v>
      </c>
      <c r="H881" s="174" t="s">
        <v>1600</v>
      </c>
      <c r="I881" s="742" t="s">
        <v>1756</v>
      </c>
      <c r="J881" s="740" t="s">
        <v>1967</v>
      </c>
      <c r="K881" s="743">
        <v>99898899</v>
      </c>
      <c r="L881" s="482" t="s">
        <v>1796</v>
      </c>
      <c r="M881" s="480" t="s">
        <v>14</v>
      </c>
      <c r="N881" s="481" t="s">
        <v>1775</v>
      </c>
      <c r="O881" s="47"/>
    </row>
    <row r="882" spans="2:15" s="47" customFormat="1" x14ac:dyDescent="0.5">
      <c r="B882" s="90">
        <v>879</v>
      </c>
      <c r="C882" s="406" t="s">
        <v>489</v>
      </c>
      <c r="D882" s="8" t="s">
        <v>1836</v>
      </c>
      <c r="E882" s="393" t="s">
        <v>869</v>
      </c>
      <c r="F882" s="393" t="s">
        <v>869</v>
      </c>
      <c r="G882" s="461" t="s">
        <v>1744</v>
      </c>
      <c r="H882" s="598" t="s">
        <v>1605</v>
      </c>
      <c r="I882" s="177" t="s">
        <v>88</v>
      </c>
      <c r="J882" s="177" t="s">
        <v>1968</v>
      </c>
      <c r="K882" s="185">
        <v>22990968</v>
      </c>
      <c r="L882" s="535" t="s">
        <v>1745</v>
      </c>
      <c r="M882" s="174" t="s">
        <v>14</v>
      </c>
      <c r="N882" s="180" t="s">
        <v>1775</v>
      </c>
    </row>
    <row r="883" spans="2:15" s="47" customFormat="1" x14ac:dyDescent="0.5">
      <c r="B883" s="90">
        <v>880</v>
      </c>
      <c r="C883" s="406" t="s">
        <v>197</v>
      </c>
      <c r="D883" s="407" t="s">
        <v>17</v>
      </c>
      <c r="E883" s="393" t="s">
        <v>869</v>
      </c>
      <c r="F883" s="393" t="s">
        <v>869</v>
      </c>
      <c r="G883" s="461" t="s">
        <v>1545</v>
      </c>
      <c r="H883" s="598" t="s">
        <v>1605</v>
      </c>
      <c r="I883" s="177" t="s">
        <v>88</v>
      </c>
      <c r="J883" s="177" t="s">
        <v>1968</v>
      </c>
      <c r="K883" s="185">
        <v>22403889</v>
      </c>
      <c r="L883" s="535" t="s">
        <v>1770</v>
      </c>
      <c r="M883" s="174" t="s">
        <v>14</v>
      </c>
      <c r="N883" s="180" t="s">
        <v>1775</v>
      </c>
    </row>
    <row r="884" spans="2:15" s="47" customFormat="1" x14ac:dyDescent="0.5">
      <c r="B884" s="90">
        <v>881</v>
      </c>
      <c r="C884" s="406" t="s">
        <v>1771</v>
      </c>
      <c r="D884" s="407" t="s">
        <v>17</v>
      </c>
      <c r="E884" s="393" t="s">
        <v>869</v>
      </c>
      <c r="F884" s="393" t="s">
        <v>869</v>
      </c>
      <c r="G884" s="461" t="s">
        <v>1744</v>
      </c>
      <c r="H884" s="598" t="s">
        <v>1605</v>
      </c>
      <c r="I884" s="177" t="s">
        <v>102</v>
      </c>
      <c r="J884" s="177" t="s">
        <v>1968</v>
      </c>
      <c r="K884" s="185">
        <v>54105439</v>
      </c>
      <c r="L884" s="535" t="s">
        <v>1747</v>
      </c>
      <c r="M884" s="174" t="s">
        <v>14</v>
      </c>
      <c r="N884" s="180" t="s">
        <v>1775</v>
      </c>
    </row>
    <row r="885" spans="2:15" s="47" customFormat="1" x14ac:dyDescent="0.5">
      <c r="B885" s="90">
        <v>882</v>
      </c>
      <c r="C885" s="406" t="s">
        <v>1772</v>
      </c>
      <c r="D885" s="407" t="s">
        <v>17</v>
      </c>
      <c r="E885" s="393" t="s">
        <v>869</v>
      </c>
      <c r="F885" s="393" t="s">
        <v>869</v>
      </c>
      <c r="G885" s="461" t="s">
        <v>1744</v>
      </c>
      <c r="H885" s="598" t="s">
        <v>1605</v>
      </c>
      <c r="I885" s="177" t="s">
        <v>1773</v>
      </c>
      <c r="J885" s="177" t="s">
        <v>1968</v>
      </c>
      <c r="K885" s="534">
        <v>309004021</v>
      </c>
      <c r="L885" s="535" t="s">
        <v>1774</v>
      </c>
      <c r="M885" s="174" t="s">
        <v>14</v>
      </c>
      <c r="N885" s="180" t="s">
        <v>1775</v>
      </c>
    </row>
    <row r="886" spans="2:15" x14ac:dyDescent="0.5">
      <c r="B886" s="90">
        <v>883</v>
      </c>
      <c r="C886" s="388" t="s">
        <v>1776</v>
      </c>
      <c r="D886" s="423" t="s">
        <v>17</v>
      </c>
      <c r="E886" s="393" t="s">
        <v>869</v>
      </c>
      <c r="F886" s="393" t="s">
        <v>869</v>
      </c>
      <c r="G886" s="556" t="s">
        <v>1777</v>
      </c>
      <c r="H886" s="174" t="s">
        <v>1600</v>
      </c>
      <c r="I886" s="391" t="s">
        <v>102</v>
      </c>
      <c r="J886" s="391" t="s">
        <v>1969</v>
      </c>
      <c r="K886" s="424">
        <v>57388430</v>
      </c>
      <c r="L886" s="425"/>
      <c r="M886" s="417" t="s">
        <v>14</v>
      </c>
      <c r="N886" s="390" t="s">
        <v>1793</v>
      </c>
    </row>
    <row r="887" spans="2:15" x14ac:dyDescent="0.5">
      <c r="B887" s="90">
        <v>884</v>
      </c>
      <c r="C887" s="388" t="s">
        <v>1778</v>
      </c>
      <c r="D887" s="423" t="s">
        <v>17</v>
      </c>
      <c r="E887" s="393" t="s">
        <v>869</v>
      </c>
      <c r="F887" s="393" t="s">
        <v>869</v>
      </c>
      <c r="G887" s="556" t="s">
        <v>1779</v>
      </c>
      <c r="H887" s="598" t="s">
        <v>1605</v>
      </c>
      <c r="I887" s="391" t="s">
        <v>120</v>
      </c>
      <c r="J887" s="391" t="s">
        <v>1969</v>
      </c>
      <c r="K887" s="424">
        <v>23453889</v>
      </c>
      <c r="L887" s="425" t="s">
        <v>1780</v>
      </c>
      <c r="M887" s="417" t="s">
        <v>14</v>
      </c>
      <c r="N887" s="390" t="s">
        <v>1793</v>
      </c>
    </row>
    <row r="888" spans="2:15" x14ac:dyDescent="0.5">
      <c r="B888" s="90">
        <v>885</v>
      </c>
      <c r="C888" s="388" t="s">
        <v>1781</v>
      </c>
      <c r="D888" s="423" t="s">
        <v>17</v>
      </c>
      <c r="E888" s="393" t="s">
        <v>869</v>
      </c>
      <c r="F888" s="393" t="s">
        <v>869</v>
      </c>
      <c r="G888" s="556" t="s">
        <v>1779</v>
      </c>
      <c r="H888" s="598" t="s">
        <v>1605</v>
      </c>
      <c r="I888" s="391" t="s">
        <v>120</v>
      </c>
      <c r="J888" s="391" t="s">
        <v>1969</v>
      </c>
      <c r="K888" s="424">
        <v>99327786</v>
      </c>
      <c r="L888" s="425" t="s">
        <v>604</v>
      </c>
      <c r="M888" s="417" t="s">
        <v>14</v>
      </c>
      <c r="N888" s="390" t="s">
        <v>1793</v>
      </c>
    </row>
    <row r="889" spans="2:15" x14ac:dyDescent="0.5">
      <c r="B889" s="90">
        <v>886</v>
      </c>
      <c r="C889" s="388" t="s">
        <v>1782</v>
      </c>
      <c r="D889" s="423" t="s">
        <v>17</v>
      </c>
      <c r="E889" s="393" t="s">
        <v>869</v>
      </c>
      <c r="F889" s="393" t="s">
        <v>869</v>
      </c>
      <c r="G889" s="556" t="s">
        <v>1779</v>
      </c>
      <c r="H889" s="598" t="s">
        <v>1605</v>
      </c>
      <c r="I889" s="391" t="s">
        <v>120</v>
      </c>
      <c r="J889" s="391" t="s">
        <v>1969</v>
      </c>
      <c r="K889" s="426">
        <v>55455195</v>
      </c>
      <c r="L889" s="425" t="s">
        <v>1202</v>
      </c>
      <c r="M889" s="417" t="s">
        <v>14</v>
      </c>
      <c r="N889" s="390" t="s">
        <v>1793</v>
      </c>
    </row>
    <row r="890" spans="2:15" x14ac:dyDescent="0.5">
      <c r="B890" s="90">
        <v>887</v>
      </c>
      <c r="C890" s="388" t="s">
        <v>1783</v>
      </c>
      <c r="D890" s="423" t="s">
        <v>17</v>
      </c>
      <c r="E890" s="393" t="s">
        <v>869</v>
      </c>
      <c r="F890" s="393" t="s">
        <v>869</v>
      </c>
      <c r="G890" s="556" t="s">
        <v>1784</v>
      </c>
      <c r="H890" s="174" t="s">
        <v>1600</v>
      </c>
      <c r="I890" s="391" t="s">
        <v>120</v>
      </c>
      <c r="J890" s="391" t="s">
        <v>1969</v>
      </c>
      <c r="K890" s="426">
        <v>95139018</v>
      </c>
      <c r="L890" s="425" t="s">
        <v>1785</v>
      </c>
      <c r="M890" s="417" t="s">
        <v>14</v>
      </c>
      <c r="N890" s="390" t="s">
        <v>1793</v>
      </c>
    </row>
    <row r="891" spans="2:15" x14ac:dyDescent="0.5">
      <c r="B891" s="90">
        <v>888</v>
      </c>
      <c r="C891" s="388" t="s">
        <v>1786</v>
      </c>
      <c r="D891" s="423" t="s">
        <v>17</v>
      </c>
      <c r="E891" s="393" t="s">
        <v>869</v>
      </c>
      <c r="F891" s="393" t="s">
        <v>869</v>
      </c>
      <c r="G891" s="556" t="s">
        <v>1779</v>
      </c>
      <c r="H891" s="598" t="s">
        <v>1605</v>
      </c>
      <c r="I891" s="391" t="s">
        <v>120</v>
      </c>
      <c r="J891" s="391" t="s">
        <v>1969</v>
      </c>
      <c r="K891" s="426">
        <v>99649879</v>
      </c>
      <c r="L891" s="425" t="s">
        <v>1787</v>
      </c>
      <c r="M891" s="417" t="s">
        <v>14</v>
      </c>
      <c r="N891" s="390" t="s">
        <v>1793</v>
      </c>
    </row>
    <row r="892" spans="2:15" x14ac:dyDescent="0.5">
      <c r="B892" s="90">
        <v>889</v>
      </c>
      <c r="C892" s="388" t="s">
        <v>1788</v>
      </c>
      <c r="D892" s="423" t="s">
        <v>17</v>
      </c>
      <c r="E892" s="393" t="s">
        <v>869</v>
      </c>
      <c r="F892" s="393" t="s">
        <v>869</v>
      </c>
      <c r="G892" s="556" t="s">
        <v>1779</v>
      </c>
      <c r="H892" s="598" t="s">
        <v>1605</v>
      </c>
      <c r="I892" s="391" t="s">
        <v>120</v>
      </c>
      <c r="J892" s="391" t="s">
        <v>1969</v>
      </c>
      <c r="K892" s="426">
        <v>99699415</v>
      </c>
      <c r="L892" s="425" t="s">
        <v>1789</v>
      </c>
      <c r="M892" s="417" t="s">
        <v>14</v>
      </c>
      <c r="N892" s="390" t="s">
        <v>1793</v>
      </c>
    </row>
    <row r="893" spans="2:15" x14ac:dyDescent="0.5">
      <c r="B893" s="90">
        <v>890</v>
      </c>
      <c r="C893" s="388" t="s">
        <v>1790</v>
      </c>
      <c r="D893" s="423" t="s">
        <v>17</v>
      </c>
      <c r="E893" s="393" t="s">
        <v>869</v>
      </c>
      <c r="F893" s="393" t="s">
        <v>869</v>
      </c>
      <c r="G893" s="556" t="s">
        <v>1791</v>
      </c>
      <c r="H893" s="174" t="s">
        <v>1600</v>
      </c>
      <c r="I893" s="391" t="s">
        <v>159</v>
      </c>
      <c r="J893" s="391" t="s">
        <v>1969</v>
      </c>
      <c r="K893" s="664">
        <v>55865009</v>
      </c>
      <c r="L893" s="425" t="s">
        <v>1792</v>
      </c>
      <c r="M893" s="417" t="s">
        <v>14</v>
      </c>
      <c r="N893" s="390" t="s">
        <v>1793</v>
      </c>
    </row>
    <row r="894" spans="2:15" x14ac:dyDescent="0.5">
      <c r="B894" s="90">
        <v>891</v>
      </c>
      <c r="C894" s="1" t="s">
        <v>1753</v>
      </c>
      <c r="D894" s="18" t="s">
        <v>17</v>
      </c>
      <c r="E894" s="393" t="s">
        <v>869</v>
      </c>
      <c r="F894" s="393" t="s">
        <v>869</v>
      </c>
      <c r="G894" s="34" t="s">
        <v>1530</v>
      </c>
      <c r="H894" s="598" t="s">
        <v>1605</v>
      </c>
      <c r="I894" s="20" t="s">
        <v>159</v>
      </c>
      <c r="J894" s="20" t="s">
        <v>1970</v>
      </c>
      <c r="K894" s="84">
        <v>96862513</v>
      </c>
      <c r="L894" s="744" t="s">
        <v>1760</v>
      </c>
      <c r="M894" s="612"/>
      <c r="N894" s="80" t="s">
        <v>1793</v>
      </c>
    </row>
    <row r="895" spans="2:15" x14ac:dyDescent="0.5">
      <c r="B895" s="90">
        <v>892</v>
      </c>
      <c r="C895" s="1" t="s">
        <v>1802</v>
      </c>
      <c r="D895" s="8" t="s">
        <v>1836</v>
      </c>
      <c r="E895" s="393" t="s">
        <v>869</v>
      </c>
      <c r="F895" s="393" t="s">
        <v>869</v>
      </c>
      <c r="G895" s="34" t="s">
        <v>1530</v>
      </c>
      <c r="H895" s="598" t="s">
        <v>1605</v>
      </c>
      <c r="I895" s="20" t="s">
        <v>159</v>
      </c>
      <c r="J895" s="20" t="s">
        <v>1970</v>
      </c>
      <c r="K895" s="84">
        <v>22446678</v>
      </c>
      <c r="L895" s="744" t="s">
        <v>1803</v>
      </c>
      <c r="M895" s="612"/>
      <c r="N895" s="80" t="s">
        <v>1793</v>
      </c>
    </row>
    <row r="896" spans="2:15" x14ac:dyDescent="0.5">
      <c r="B896" s="90">
        <v>893</v>
      </c>
      <c r="C896" s="1" t="s">
        <v>1749</v>
      </c>
      <c r="D896" s="18" t="s">
        <v>17</v>
      </c>
      <c r="E896" s="393" t="s">
        <v>869</v>
      </c>
      <c r="F896" s="393" t="s">
        <v>869</v>
      </c>
      <c r="G896" s="34" t="s">
        <v>1750</v>
      </c>
      <c r="H896" s="174" t="s">
        <v>1600</v>
      </c>
      <c r="I896" s="20" t="s">
        <v>159</v>
      </c>
      <c r="J896" s="20" t="s">
        <v>1970</v>
      </c>
      <c r="K896" s="84">
        <v>95744911</v>
      </c>
      <c r="L896" s="744"/>
      <c r="M896" s="612"/>
      <c r="N896" s="80" t="s">
        <v>1793</v>
      </c>
    </row>
    <row r="897" spans="2:14" x14ac:dyDescent="0.5">
      <c r="B897" s="90">
        <v>894</v>
      </c>
      <c r="C897" s="1" t="s">
        <v>1883</v>
      </c>
      <c r="D897" s="18" t="s">
        <v>17</v>
      </c>
      <c r="E897" s="393" t="s">
        <v>869</v>
      </c>
      <c r="F897" s="393" t="s">
        <v>869</v>
      </c>
      <c r="G897" s="34" t="s">
        <v>1530</v>
      </c>
      <c r="H897" s="598" t="s">
        <v>1605</v>
      </c>
      <c r="I897" s="20" t="s">
        <v>159</v>
      </c>
      <c r="J897" s="20" t="s">
        <v>1970</v>
      </c>
      <c r="K897" s="84">
        <v>28972097</v>
      </c>
      <c r="L897" s="744"/>
      <c r="M897" s="612"/>
      <c r="N897" s="80" t="s">
        <v>1793</v>
      </c>
    </row>
    <row r="898" spans="2:14" x14ac:dyDescent="0.5">
      <c r="B898" s="90">
        <v>895</v>
      </c>
      <c r="C898" s="1" t="s">
        <v>1884</v>
      </c>
      <c r="D898" s="8" t="s">
        <v>1836</v>
      </c>
      <c r="E898" s="393" t="s">
        <v>869</v>
      </c>
      <c r="F898" s="393" t="s">
        <v>869</v>
      </c>
      <c r="G898" s="34" t="s">
        <v>1530</v>
      </c>
      <c r="H898" s="598" t="s">
        <v>1605</v>
      </c>
      <c r="I898" s="20" t="s">
        <v>1756</v>
      </c>
      <c r="J898" s="20" t="s">
        <v>1970</v>
      </c>
      <c r="K898" s="84">
        <v>22449957</v>
      </c>
      <c r="L898" s="744"/>
      <c r="M898" s="612"/>
      <c r="N898" s="80" t="s">
        <v>1793</v>
      </c>
    </row>
    <row r="899" spans="2:14" x14ac:dyDescent="0.5">
      <c r="B899" s="90">
        <v>896</v>
      </c>
      <c r="C899" s="1" t="s">
        <v>1885</v>
      </c>
      <c r="D899" s="8" t="s">
        <v>1836</v>
      </c>
      <c r="E899" s="393" t="s">
        <v>869</v>
      </c>
      <c r="F899" s="393" t="s">
        <v>869</v>
      </c>
      <c r="G899" s="34" t="s">
        <v>1530</v>
      </c>
      <c r="H899" s="598" t="s">
        <v>1605</v>
      </c>
      <c r="I899" s="20" t="s">
        <v>1756</v>
      </c>
      <c r="J899" s="20" t="s">
        <v>1970</v>
      </c>
      <c r="K899" s="86">
        <v>23844883</v>
      </c>
      <c r="L899" s="744"/>
      <c r="M899" s="612"/>
      <c r="N899" s="80" t="s">
        <v>1793</v>
      </c>
    </row>
    <row r="900" spans="2:14" x14ac:dyDescent="0.5">
      <c r="B900" s="90">
        <v>897</v>
      </c>
      <c r="C900" s="406" t="s">
        <v>1776</v>
      </c>
      <c r="D900" s="407" t="s">
        <v>17</v>
      </c>
      <c r="E900" s="393" t="s">
        <v>869</v>
      </c>
      <c r="F900" s="393" t="s">
        <v>869</v>
      </c>
      <c r="G900" s="461" t="s">
        <v>1777</v>
      </c>
      <c r="H900" s="174" t="s">
        <v>1600</v>
      </c>
      <c r="I900" s="177" t="s">
        <v>102</v>
      </c>
      <c r="J900" s="177" t="s">
        <v>1971</v>
      </c>
      <c r="K900" s="185">
        <v>57388430</v>
      </c>
      <c r="L900" s="535"/>
      <c r="M900" s="174" t="s">
        <v>14</v>
      </c>
      <c r="N900" s="180" t="s">
        <v>1806</v>
      </c>
    </row>
    <row r="901" spans="2:14" x14ac:dyDescent="0.5">
      <c r="B901" s="90">
        <v>898</v>
      </c>
      <c r="C901" s="406" t="s">
        <v>1778</v>
      </c>
      <c r="D901" s="407" t="s">
        <v>17</v>
      </c>
      <c r="E901" s="393" t="s">
        <v>869</v>
      </c>
      <c r="F901" s="393" t="s">
        <v>869</v>
      </c>
      <c r="G901" s="461" t="s">
        <v>1779</v>
      </c>
      <c r="H901" s="598" t="s">
        <v>1605</v>
      </c>
      <c r="I901" s="177" t="s">
        <v>120</v>
      </c>
      <c r="J901" s="177" t="s">
        <v>1971</v>
      </c>
      <c r="K901" s="185">
        <v>23453889</v>
      </c>
      <c r="L901" s="535" t="s">
        <v>1780</v>
      </c>
      <c r="M901" s="174" t="s">
        <v>14</v>
      </c>
      <c r="N901" s="180" t="s">
        <v>1806</v>
      </c>
    </row>
    <row r="902" spans="2:14" x14ac:dyDescent="0.5">
      <c r="B902" s="90">
        <v>899</v>
      </c>
      <c r="C902" s="406" t="s">
        <v>1781</v>
      </c>
      <c r="D902" s="407" t="s">
        <v>17</v>
      </c>
      <c r="E902" s="393" t="s">
        <v>869</v>
      </c>
      <c r="F902" s="393" t="s">
        <v>869</v>
      </c>
      <c r="G902" s="461" t="s">
        <v>1779</v>
      </c>
      <c r="H902" s="598" t="s">
        <v>1605</v>
      </c>
      <c r="I902" s="177" t="s">
        <v>120</v>
      </c>
      <c r="J902" s="177" t="s">
        <v>1971</v>
      </c>
      <c r="K902" s="185">
        <v>99327786</v>
      </c>
      <c r="L902" s="535" t="s">
        <v>604</v>
      </c>
      <c r="M902" s="174" t="s">
        <v>14</v>
      </c>
      <c r="N902" s="180" t="s">
        <v>1806</v>
      </c>
    </row>
    <row r="903" spans="2:14" x14ac:dyDescent="0.5">
      <c r="B903" s="90">
        <v>900</v>
      </c>
      <c r="C903" s="406" t="s">
        <v>1782</v>
      </c>
      <c r="D903" s="407" t="s">
        <v>17</v>
      </c>
      <c r="E903" s="393" t="s">
        <v>869</v>
      </c>
      <c r="F903" s="393" t="s">
        <v>869</v>
      </c>
      <c r="G903" s="461" t="s">
        <v>1779</v>
      </c>
      <c r="H903" s="598" t="s">
        <v>1605</v>
      </c>
      <c r="I903" s="177" t="s">
        <v>120</v>
      </c>
      <c r="J903" s="177" t="s">
        <v>1971</v>
      </c>
      <c r="K903" s="534">
        <v>55455195</v>
      </c>
      <c r="L903" s="535" t="s">
        <v>1202</v>
      </c>
      <c r="M903" s="174" t="s">
        <v>14</v>
      </c>
      <c r="N903" s="180" t="s">
        <v>1806</v>
      </c>
    </row>
    <row r="904" spans="2:14" x14ac:dyDescent="0.5">
      <c r="B904" s="90">
        <v>901</v>
      </c>
      <c r="C904" s="406" t="s">
        <v>1783</v>
      </c>
      <c r="D904" s="407" t="s">
        <v>17</v>
      </c>
      <c r="E904" s="393" t="s">
        <v>869</v>
      </c>
      <c r="F904" s="393" t="s">
        <v>869</v>
      </c>
      <c r="G904" s="461" t="s">
        <v>1784</v>
      </c>
      <c r="H904" s="174" t="s">
        <v>1600</v>
      </c>
      <c r="I904" s="177" t="s">
        <v>120</v>
      </c>
      <c r="J904" s="177" t="s">
        <v>1971</v>
      </c>
      <c r="K904" s="534">
        <v>95139018</v>
      </c>
      <c r="L904" s="535" t="s">
        <v>1785</v>
      </c>
      <c r="M904" s="174" t="s">
        <v>14</v>
      </c>
      <c r="N904" s="180" t="s">
        <v>1806</v>
      </c>
    </row>
    <row r="905" spans="2:14" x14ac:dyDescent="0.5">
      <c r="B905" s="90">
        <v>902</v>
      </c>
      <c r="C905" s="406" t="s">
        <v>1786</v>
      </c>
      <c r="D905" s="407" t="s">
        <v>17</v>
      </c>
      <c r="E905" s="393" t="s">
        <v>869</v>
      </c>
      <c r="F905" s="393" t="s">
        <v>869</v>
      </c>
      <c r="G905" s="461" t="s">
        <v>1779</v>
      </c>
      <c r="H905" s="598" t="s">
        <v>1605</v>
      </c>
      <c r="I905" s="177" t="s">
        <v>120</v>
      </c>
      <c r="J905" s="177" t="s">
        <v>1971</v>
      </c>
      <c r="K905" s="534">
        <v>99649879</v>
      </c>
      <c r="L905" s="535" t="s">
        <v>1787</v>
      </c>
      <c r="M905" s="174" t="s">
        <v>14</v>
      </c>
      <c r="N905" s="180" t="s">
        <v>1806</v>
      </c>
    </row>
    <row r="906" spans="2:14" x14ac:dyDescent="0.5">
      <c r="B906" s="90">
        <v>903</v>
      </c>
      <c r="C906" s="406" t="s">
        <v>1788</v>
      </c>
      <c r="D906" s="407" t="s">
        <v>17</v>
      </c>
      <c r="E906" s="393" t="s">
        <v>869</v>
      </c>
      <c r="F906" s="393" t="s">
        <v>869</v>
      </c>
      <c r="G906" s="461" t="s">
        <v>1779</v>
      </c>
      <c r="H906" s="598" t="s">
        <v>1605</v>
      </c>
      <c r="I906" s="177" t="s">
        <v>120</v>
      </c>
      <c r="J906" s="177" t="s">
        <v>1971</v>
      </c>
      <c r="K906" s="534">
        <v>99699415</v>
      </c>
      <c r="L906" s="535" t="s">
        <v>1789</v>
      </c>
      <c r="M906" s="174" t="s">
        <v>14</v>
      </c>
      <c r="N906" s="180" t="s">
        <v>1806</v>
      </c>
    </row>
    <row r="907" spans="2:14" x14ac:dyDescent="0.5">
      <c r="B907" s="90">
        <v>904</v>
      </c>
      <c r="C907" s="406" t="s">
        <v>1790</v>
      </c>
      <c r="D907" s="407" t="s">
        <v>17</v>
      </c>
      <c r="E907" s="393" t="s">
        <v>869</v>
      </c>
      <c r="F907" s="393" t="s">
        <v>869</v>
      </c>
      <c r="G907" s="461" t="s">
        <v>1791</v>
      </c>
      <c r="H907" s="174" t="s">
        <v>1600</v>
      </c>
      <c r="I907" s="177" t="s">
        <v>159</v>
      </c>
      <c r="J907" s="177" t="s">
        <v>1971</v>
      </c>
      <c r="K907" s="414">
        <v>55865009</v>
      </c>
      <c r="L907" s="535" t="s">
        <v>1792</v>
      </c>
      <c r="M907" s="174" t="s">
        <v>14</v>
      </c>
      <c r="N907" s="180" t="s">
        <v>1806</v>
      </c>
    </row>
    <row r="908" spans="2:14" x14ac:dyDescent="0.5">
      <c r="B908" s="90">
        <v>905</v>
      </c>
      <c r="C908" s="616" t="s">
        <v>1799</v>
      </c>
      <c r="D908" s="110" t="s">
        <v>17</v>
      </c>
      <c r="E908" s="110" t="s">
        <v>869</v>
      </c>
      <c r="F908" s="110" t="s">
        <v>869</v>
      </c>
      <c r="G908" s="603" t="s">
        <v>1530</v>
      </c>
      <c r="H908" s="598" t="s">
        <v>1605</v>
      </c>
      <c r="I908" s="745" t="s">
        <v>159</v>
      </c>
      <c r="J908" s="50" t="s">
        <v>1972</v>
      </c>
      <c r="K908" s="623">
        <v>29250105</v>
      </c>
      <c r="L908" s="624" t="s">
        <v>1758</v>
      </c>
      <c r="M908" s="191"/>
      <c r="N908" s="80" t="s">
        <v>1806</v>
      </c>
    </row>
    <row r="909" spans="2:14" x14ac:dyDescent="0.5">
      <c r="B909" s="90">
        <v>906</v>
      </c>
      <c r="C909" s="1" t="s">
        <v>1883</v>
      </c>
      <c r="D909" s="18" t="s">
        <v>17</v>
      </c>
      <c r="E909" s="393" t="s">
        <v>869</v>
      </c>
      <c r="F909" s="393" t="s">
        <v>869</v>
      </c>
      <c r="G909" s="34" t="s">
        <v>1530</v>
      </c>
      <c r="H909" s="598" t="s">
        <v>1605</v>
      </c>
      <c r="I909" s="20" t="s">
        <v>159</v>
      </c>
      <c r="J909" s="50" t="s">
        <v>1972</v>
      </c>
      <c r="K909" s="84">
        <v>28972097</v>
      </c>
      <c r="L909" s="744"/>
      <c r="M909" s="191"/>
      <c r="N909" s="80" t="s">
        <v>1806</v>
      </c>
    </row>
    <row r="910" spans="2:14" x14ac:dyDescent="0.5">
      <c r="B910" s="90">
        <v>907</v>
      </c>
      <c r="C910" s="616" t="s">
        <v>1800</v>
      </c>
      <c r="D910" s="110" t="s">
        <v>17</v>
      </c>
      <c r="E910" s="110" t="s">
        <v>869</v>
      </c>
      <c r="F910" s="110" t="s">
        <v>869</v>
      </c>
      <c r="G910" s="603" t="s">
        <v>1530</v>
      </c>
      <c r="H910" s="598" t="s">
        <v>1605</v>
      </c>
      <c r="I910" s="746" t="s">
        <v>1756</v>
      </c>
      <c r="J910" s="50" t="s">
        <v>1972</v>
      </c>
      <c r="K910" s="623">
        <v>55329128</v>
      </c>
      <c r="L910" s="624" t="s">
        <v>1794</v>
      </c>
      <c r="M910" s="191"/>
      <c r="N910" s="80" t="s">
        <v>1806</v>
      </c>
    </row>
    <row r="911" spans="2:14" x14ac:dyDescent="0.5">
      <c r="B911" s="90">
        <v>908</v>
      </c>
      <c r="C911" s="616" t="s">
        <v>957</v>
      </c>
      <c r="D911" s="110" t="s">
        <v>17</v>
      </c>
      <c r="E911" s="110" t="s">
        <v>869</v>
      </c>
      <c r="F911" s="110" t="s">
        <v>869</v>
      </c>
      <c r="G911" s="603" t="s">
        <v>1530</v>
      </c>
      <c r="H911" s="598" t="s">
        <v>1605</v>
      </c>
      <c r="I911" s="746" t="s">
        <v>1756</v>
      </c>
      <c r="J911" s="50" t="s">
        <v>1972</v>
      </c>
      <c r="K911" s="623">
        <v>99991619</v>
      </c>
      <c r="L911" s="624" t="s">
        <v>1795</v>
      </c>
      <c r="M911" s="191"/>
      <c r="N911" s="80" t="s">
        <v>1806</v>
      </c>
    </row>
    <row r="912" spans="2:14" x14ac:dyDescent="0.5">
      <c r="B912" s="90">
        <v>909</v>
      </c>
      <c r="C912" s="616" t="s">
        <v>77</v>
      </c>
      <c r="D912" s="110" t="s">
        <v>17</v>
      </c>
      <c r="E912" s="110" t="s">
        <v>869</v>
      </c>
      <c r="F912" s="110" t="s">
        <v>869</v>
      </c>
      <c r="G912" s="603" t="s">
        <v>1530</v>
      </c>
      <c r="H912" s="598" t="s">
        <v>1605</v>
      </c>
      <c r="I912" s="746" t="s">
        <v>1756</v>
      </c>
      <c r="J912" s="50" t="s">
        <v>1972</v>
      </c>
      <c r="K912" s="623">
        <v>29809622</v>
      </c>
      <c r="L912" s="624" t="s">
        <v>1068</v>
      </c>
      <c r="M912" s="191"/>
      <c r="N912" s="80" t="s">
        <v>1806</v>
      </c>
    </row>
    <row r="913" spans="2:15" x14ac:dyDescent="0.5">
      <c r="B913" s="90">
        <v>910</v>
      </c>
      <c r="C913" s="616" t="s">
        <v>363</v>
      </c>
      <c r="D913" s="110" t="s">
        <v>17</v>
      </c>
      <c r="E913" s="110" t="s">
        <v>869</v>
      </c>
      <c r="F913" s="110" t="s">
        <v>869</v>
      </c>
      <c r="G913" s="603" t="s">
        <v>1798</v>
      </c>
      <c r="H913" s="174" t="s">
        <v>1600</v>
      </c>
      <c r="I913" s="746" t="s">
        <v>1756</v>
      </c>
      <c r="J913" s="50" t="s">
        <v>1972</v>
      </c>
      <c r="K913" s="747">
        <v>99898899</v>
      </c>
      <c r="L913" s="624" t="s">
        <v>1796</v>
      </c>
      <c r="M913" s="191"/>
      <c r="N913" s="80" t="s">
        <v>1806</v>
      </c>
    </row>
    <row r="914" spans="2:15" x14ac:dyDescent="0.5">
      <c r="B914" s="90">
        <v>911</v>
      </c>
      <c r="C914" s="388" t="s">
        <v>1860</v>
      </c>
      <c r="D914" s="8" t="s">
        <v>1836</v>
      </c>
      <c r="E914" s="423" t="s">
        <v>869</v>
      </c>
      <c r="F914" s="423" t="s">
        <v>869</v>
      </c>
      <c r="G914" s="556" t="s">
        <v>1188</v>
      </c>
      <c r="H914" s="598" t="s">
        <v>1605</v>
      </c>
      <c r="I914" s="391" t="s">
        <v>1830</v>
      </c>
      <c r="J914" s="473" t="s">
        <v>1973</v>
      </c>
      <c r="K914" s="424">
        <v>91181789</v>
      </c>
      <c r="L914" s="465" t="s">
        <v>1861</v>
      </c>
      <c r="M914" s="470" t="s">
        <v>14</v>
      </c>
      <c r="N914" s="395" t="s">
        <v>1866</v>
      </c>
      <c r="O914" s="510"/>
    </row>
    <row r="915" spans="2:15" x14ac:dyDescent="0.5">
      <c r="B915" s="90">
        <v>912</v>
      </c>
      <c r="C915" s="388" t="s">
        <v>1060</v>
      </c>
      <c r="D915" s="423" t="s">
        <v>17</v>
      </c>
      <c r="E915" s="423" t="s">
        <v>869</v>
      </c>
      <c r="F915" s="423" t="s">
        <v>869</v>
      </c>
      <c r="G915" s="556" t="s">
        <v>1188</v>
      </c>
      <c r="H915" s="598" t="s">
        <v>1605</v>
      </c>
      <c r="I915" s="391" t="s">
        <v>1830</v>
      </c>
      <c r="J915" s="473" t="s">
        <v>1973</v>
      </c>
      <c r="K915" s="424">
        <v>776148248</v>
      </c>
      <c r="L915" s="465" t="s">
        <v>1862</v>
      </c>
      <c r="M915" s="470" t="s">
        <v>14</v>
      </c>
      <c r="N915" s="395" t="s">
        <v>1866</v>
      </c>
      <c r="O915" s="510"/>
    </row>
    <row r="916" spans="2:15" x14ac:dyDescent="0.5">
      <c r="B916" s="90">
        <v>913</v>
      </c>
      <c r="C916" s="388" t="s">
        <v>1863</v>
      </c>
      <c r="D916" s="8" t="s">
        <v>1836</v>
      </c>
      <c r="E916" s="423" t="s">
        <v>869</v>
      </c>
      <c r="F916" s="423" t="s">
        <v>869</v>
      </c>
      <c r="G916" s="556" t="s">
        <v>1188</v>
      </c>
      <c r="H916" s="598" t="s">
        <v>1605</v>
      </c>
      <c r="I916" s="391" t="s">
        <v>1830</v>
      </c>
      <c r="J916" s="473" t="s">
        <v>1973</v>
      </c>
      <c r="K916" s="424">
        <v>55552571</v>
      </c>
      <c r="L916" s="748"/>
      <c r="M916" s="470" t="s">
        <v>14</v>
      </c>
      <c r="N916" s="395" t="s">
        <v>1866</v>
      </c>
      <c r="O916" s="510"/>
    </row>
    <row r="917" spans="2:15" ht="30" x14ac:dyDescent="0.5">
      <c r="B917" s="90">
        <v>914</v>
      </c>
      <c r="C917" s="388" t="s">
        <v>1864</v>
      </c>
      <c r="D917" s="423" t="s">
        <v>17</v>
      </c>
      <c r="E917" s="423" t="s">
        <v>869</v>
      </c>
      <c r="F917" s="423" t="s">
        <v>869</v>
      </c>
      <c r="G917" s="556" t="s">
        <v>1188</v>
      </c>
      <c r="H917" s="598" t="s">
        <v>1605</v>
      </c>
      <c r="I917" s="391" t="s">
        <v>1830</v>
      </c>
      <c r="J917" s="473" t="s">
        <v>1973</v>
      </c>
      <c r="K917" s="424">
        <v>76366661</v>
      </c>
      <c r="L917" s="749" t="s">
        <v>1865</v>
      </c>
      <c r="M917" s="470" t="s">
        <v>14</v>
      </c>
      <c r="N917" s="395" t="s">
        <v>1866</v>
      </c>
      <c r="O917" s="510"/>
    </row>
    <row r="918" spans="2:15" x14ac:dyDescent="0.5">
      <c r="B918" s="90">
        <v>915</v>
      </c>
      <c r="C918" s="750" t="s">
        <v>1860</v>
      </c>
      <c r="D918" s="8" t="s">
        <v>1836</v>
      </c>
      <c r="E918" s="751" t="s">
        <v>869</v>
      </c>
      <c r="F918" s="751" t="s">
        <v>869</v>
      </c>
      <c r="G918" s="752" t="s">
        <v>1188</v>
      </c>
      <c r="H918" s="598" t="s">
        <v>1605</v>
      </c>
      <c r="I918" s="469" t="s">
        <v>1830</v>
      </c>
      <c r="J918" s="753" t="s">
        <v>1974</v>
      </c>
      <c r="K918" s="754">
        <v>91181789</v>
      </c>
      <c r="L918" s="755" t="s">
        <v>1861</v>
      </c>
      <c r="M918" s="471" t="s">
        <v>14</v>
      </c>
      <c r="N918" s="96" t="s">
        <v>1867</v>
      </c>
      <c r="O918" s="510"/>
    </row>
    <row r="919" spans="2:15" x14ac:dyDescent="0.5">
      <c r="B919" s="90">
        <v>916</v>
      </c>
      <c r="C919" s="750" t="s">
        <v>1060</v>
      </c>
      <c r="D919" s="751" t="s">
        <v>17</v>
      </c>
      <c r="E919" s="751" t="s">
        <v>869</v>
      </c>
      <c r="F919" s="751" t="s">
        <v>869</v>
      </c>
      <c r="G919" s="752" t="s">
        <v>1188</v>
      </c>
      <c r="H919" s="598" t="s">
        <v>1605</v>
      </c>
      <c r="I919" s="469" t="s">
        <v>1830</v>
      </c>
      <c r="J919" s="753" t="s">
        <v>1974</v>
      </c>
      <c r="K919" s="754">
        <v>776148248</v>
      </c>
      <c r="L919" s="755" t="s">
        <v>1862</v>
      </c>
      <c r="M919" s="471" t="s">
        <v>14</v>
      </c>
      <c r="N919" s="96" t="s">
        <v>1867</v>
      </c>
      <c r="O919" s="510"/>
    </row>
    <row r="920" spans="2:15" x14ac:dyDescent="0.5">
      <c r="B920" s="90">
        <v>917</v>
      </c>
      <c r="C920" s="750" t="s">
        <v>1863</v>
      </c>
      <c r="D920" s="8" t="s">
        <v>1836</v>
      </c>
      <c r="E920" s="751" t="s">
        <v>869</v>
      </c>
      <c r="F920" s="751" t="s">
        <v>869</v>
      </c>
      <c r="G920" s="752" t="s">
        <v>1188</v>
      </c>
      <c r="H920" s="598" t="s">
        <v>1605</v>
      </c>
      <c r="I920" s="469" t="s">
        <v>1830</v>
      </c>
      <c r="J920" s="753" t="s">
        <v>1974</v>
      </c>
      <c r="K920" s="754">
        <v>55552571</v>
      </c>
      <c r="L920" s="756"/>
      <c r="M920" s="471" t="s">
        <v>14</v>
      </c>
      <c r="N920" s="96" t="s">
        <v>1867</v>
      </c>
      <c r="O920" s="510"/>
    </row>
    <row r="921" spans="2:15" ht="30" x14ac:dyDescent="0.5">
      <c r="B921" s="90">
        <v>918</v>
      </c>
      <c r="C921" s="750" t="s">
        <v>1864</v>
      </c>
      <c r="D921" s="751" t="s">
        <v>17</v>
      </c>
      <c r="E921" s="751" t="s">
        <v>869</v>
      </c>
      <c r="F921" s="751" t="s">
        <v>869</v>
      </c>
      <c r="G921" s="752" t="s">
        <v>1188</v>
      </c>
      <c r="H921" s="598" t="s">
        <v>1605</v>
      </c>
      <c r="I921" s="469" t="s">
        <v>1830</v>
      </c>
      <c r="J921" s="753" t="s">
        <v>1974</v>
      </c>
      <c r="K921" s="754">
        <v>76366661</v>
      </c>
      <c r="L921" s="757" t="s">
        <v>1865</v>
      </c>
      <c r="M921" s="471" t="s">
        <v>14</v>
      </c>
      <c r="N921" s="96" t="s">
        <v>1867</v>
      </c>
      <c r="O921" s="510"/>
    </row>
    <row r="922" spans="2:15" x14ac:dyDescent="0.5">
      <c r="B922" s="90">
        <v>919</v>
      </c>
      <c r="C922" s="406" t="s">
        <v>1860</v>
      </c>
      <c r="D922" s="8" t="s">
        <v>1836</v>
      </c>
      <c r="E922" s="407" t="s">
        <v>869</v>
      </c>
      <c r="F922" s="407" t="s">
        <v>869</v>
      </c>
      <c r="G922" s="461" t="s">
        <v>1188</v>
      </c>
      <c r="H922" s="598" t="s">
        <v>1605</v>
      </c>
      <c r="I922" s="177" t="s">
        <v>1830</v>
      </c>
      <c r="J922" s="758" t="s">
        <v>1975</v>
      </c>
      <c r="K922" s="185">
        <v>91181789</v>
      </c>
      <c r="L922" s="702" t="s">
        <v>1861</v>
      </c>
      <c r="M922" s="174" t="s">
        <v>14</v>
      </c>
      <c r="N922" s="180" t="s">
        <v>1819</v>
      </c>
      <c r="O922" s="510"/>
    </row>
    <row r="923" spans="2:15" x14ac:dyDescent="0.5">
      <c r="B923" s="90">
        <v>920</v>
      </c>
      <c r="C923" s="406" t="s">
        <v>1060</v>
      </c>
      <c r="D923" s="407" t="s">
        <v>17</v>
      </c>
      <c r="E923" s="407" t="s">
        <v>869</v>
      </c>
      <c r="F923" s="407" t="s">
        <v>869</v>
      </c>
      <c r="G923" s="461" t="s">
        <v>1188</v>
      </c>
      <c r="H923" s="598" t="s">
        <v>1605</v>
      </c>
      <c r="I923" s="177" t="s">
        <v>1830</v>
      </c>
      <c r="J923" s="758" t="s">
        <v>1975</v>
      </c>
      <c r="K923" s="185">
        <v>776148248</v>
      </c>
      <c r="L923" s="702" t="s">
        <v>1862</v>
      </c>
      <c r="M923" s="174" t="s">
        <v>14</v>
      </c>
      <c r="N923" s="180" t="s">
        <v>1819</v>
      </c>
      <c r="O923" s="510"/>
    </row>
    <row r="924" spans="2:15" x14ac:dyDescent="0.5">
      <c r="B924" s="90">
        <v>921</v>
      </c>
      <c r="C924" s="406" t="s">
        <v>1863</v>
      </c>
      <c r="D924" s="8" t="s">
        <v>1836</v>
      </c>
      <c r="E924" s="407" t="s">
        <v>869</v>
      </c>
      <c r="F924" s="407" t="s">
        <v>869</v>
      </c>
      <c r="G924" s="461" t="s">
        <v>1188</v>
      </c>
      <c r="H924" s="598" t="s">
        <v>1605</v>
      </c>
      <c r="I924" s="177" t="s">
        <v>1830</v>
      </c>
      <c r="J924" s="758" t="s">
        <v>1975</v>
      </c>
      <c r="K924" s="185">
        <v>55552571</v>
      </c>
      <c r="L924" s="759"/>
      <c r="M924" s="174" t="s">
        <v>14</v>
      </c>
      <c r="N924" s="180" t="s">
        <v>1819</v>
      </c>
      <c r="O924" s="510"/>
    </row>
    <row r="925" spans="2:15" ht="30" x14ac:dyDescent="0.5">
      <c r="B925" s="90">
        <v>922</v>
      </c>
      <c r="C925" s="406" t="s">
        <v>1864</v>
      </c>
      <c r="D925" s="407" t="s">
        <v>17</v>
      </c>
      <c r="E925" s="407" t="s">
        <v>869</v>
      </c>
      <c r="F925" s="407" t="s">
        <v>869</v>
      </c>
      <c r="G925" s="461" t="s">
        <v>1188</v>
      </c>
      <c r="H925" s="598" t="s">
        <v>1605</v>
      </c>
      <c r="I925" s="177" t="s">
        <v>1830</v>
      </c>
      <c r="J925" s="758" t="s">
        <v>1975</v>
      </c>
      <c r="K925" s="185">
        <v>76366661</v>
      </c>
      <c r="L925" s="760" t="s">
        <v>1865</v>
      </c>
      <c r="M925" s="174" t="s">
        <v>14</v>
      </c>
      <c r="N925" s="180" t="s">
        <v>1819</v>
      </c>
      <c r="O925" s="510"/>
    </row>
    <row r="926" spans="2:15" x14ac:dyDescent="0.5">
      <c r="B926" s="90">
        <v>923</v>
      </c>
      <c r="C926" s="761" t="s">
        <v>1454</v>
      </c>
      <c r="D926" s="762" t="s">
        <v>17</v>
      </c>
      <c r="E926" s="762" t="s">
        <v>869</v>
      </c>
      <c r="F926" s="762" t="s">
        <v>869</v>
      </c>
      <c r="G926" s="763" t="s">
        <v>743</v>
      </c>
      <c r="H926" s="598" t="s">
        <v>1605</v>
      </c>
      <c r="I926" s="764" t="s">
        <v>159</v>
      </c>
      <c r="J926" s="764" t="s">
        <v>1976</v>
      </c>
      <c r="K926" s="765">
        <v>29250069</v>
      </c>
      <c r="L926" s="459" t="s">
        <v>1455</v>
      </c>
      <c r="M926" s="457" t="s">
        <v>14</v>
      </c>
      <c r="N926" s="458" t="s">
        <v>1807</v>
      </c>
    </row>
    <row r="927" spans="2:15" x14ac:dyDescent="0.5">
      <c r="B927" s="90">
        <v>924</v>
      </c>
      <c r="C927" s="761" t="s">
        <v>1763</v>
      </c>
      <c r="D927" s="762" t="s">
        <v>17</v>
      </c>
      <c r="E927" s="762" t="s">
        <v>869</v>
      </c>
      <c r="F927" s="762" t="s">
        <v>869</v>
      </c>
      <c r="G927" s="763" t="s">
        <v>743</v>
      </c>
      <c r="H927" s="598" t="s">
        <v>1605</v>
      </c>
      <c r="I927" s="764" t="s">
        <v>1764</v>
      </c>
      <c r="J927" s="764" t="s">
        <v>1976</v>
      </c>
      <c r="K927" s="765">
        <v>29821987</v>
      </c>
      <c r="L927" s="459"/>
      <c r="M927" s="457" t="s">
        <v>14</v>
      </c>
      <c r="N927" s="458" t="s">
        <v>1807</v>
      </c>
    </row>
    <row r="928" spans="2:15" x14ac:dyDescent="0.5">
      <c r="B928" s="90">
        <v>925</v>
      </c>
      <c r="C928" s="761" t="s">
        <v>1765</v>
      </c>
      <c r="D928" s="762" t="s">
        <v>17</v>
      </c>
      <c r="E928" s="762" t="s">
        <v>869</v>
      </c>
      <c r="F928" s="762" t="s">
        <v>869</v>
      </c>
      <c r="G928" s="763" t="s">
        <v>743</v>
      </c>
      <c r="H928" s="598" t="s">
        <v>1605</v>
      </c>
      <c r="I928" s="764" t="s">
        <v>120</v>
      </c>
      <c r="J928" s="764" t="s">
        <v>1976</v>
      </c>
      <c r="K928" s="765">
        <v>56700049</v>
      </c>
      <c r="L928" s="459"/>
      <c r="M928" s="457" t="s">
        <v>14</v>
      </c>
      <c r="N928" s="458" t="s">
        <v>1807</v>
      </c>
    </row>
    <row r="929" spans="2:14" x14ac:dyDescent="0.5">
      <c r="B929" s="90">
        <v>926</v>
      </c>
      <c r="C929" s="761" t="s">
        <v>1766</v>
      </c>
      <c r="D929" s="762" t="s">
        <v>17</v>
      </c>
      <c r="E929" s="762" t="s">
        <v>869</v>
      </c>
      <c r="F929" s="762" t="s">
        <v>869</v>
      </c>
      <c r="G929" s="763" t="s">
        <v>743</v>
      </c>
      <c r="H929" s="598" t="s">
        <v>1605</v>
      </c>
      <c r="I929" s="764" t="s">
        <v>102</v>
      </c>
      <c r="J929" s="764" t="s">
        <v>1976</v>
      </c>
      <c r="K929" s="765">
        <v>59771078</v>
      </c>
      <c r="L929" s="459"/>
      <c r="M929" s="457" t="s">
        <v>14</v>
      </c>
      <c r="N929" s="458" t="s">
        <v>1807</v>
      </c>
    </row>
    <row r="930" spans="2:14" x14ac:dyDescent="0.5">
      <c r="B930" s="90">
        <v>927</v>
      </c>
      <c r="C930" s="761" t="s">
        <v>529</v>
      </c>
      <c r="D930" s="762" t="s">
        <v>17</v>
      </c>
      <c r="E930" s="762" t="s">
        <v>869</v>
      </c>
      <c r="F930" s="762" t="s">
        <v>869</v>
      </c>
      <c r="G930" s="763" t="s">
        <v>1767</v>
      </c>
      <c r="H930" s="174" t="s">
        <v>1600</v>
      </c>
      <c r="I930" s="764" t="s">
        <v>102</v>
      </c>
      <c r="J930" s="764" t="s">
        <v>1976</v>
      </c>
      <c r="K930" s="765">
        <v>99765039</v>
      </c>
      <c r="L930" s="459" t="s">
        <v>1768</v>
      </c>
      <c r="M930" s="457" t="s">
        <v>14</v>
      </c>
      <c r="N930" s="458" t="s">
        <v>1807</v>
      </c>
    </row>
    <row r="931" spans="2:14" x14ac:dyDescent="0.5">
      <c r="B931" s="90">
        <v>928</v>
      </c>
      <c r="C931" s="761" t="s">
        <v>1808</v>
      </c>
      <c r="D931" s="762" t="s">
        <v>17</v>
      </c>
      <c r="E931" s="762" t="s">
        <v>869</v>
      </c>
      <c r="F931" s="762" t="s">
        <v>869</v>
      </c>
      <c r="G931" s="763" t="s">
        <v>743</v>
      </c>
      <c r="H931" s="598" t="s">
        <v>1605</v>
      </c>
      <c r="I931" s="764" t="s">
        <v>102</v>
      </c>
      <c r="J931" s="764" t="s">
        <v>1976</v>
      </c>
      <c r="K931" s="766">
        <v>95163037</v>
      </c>
      <c r="L931" s="536"/>
      <c r="M931" s="457" t="s">
        <v>14</v>
      </c>
      <c r="N931" s="458" t="s">
        <v>1807</v>
      </c>
    </row>
    <row r="932" spans="2:14" x14ac:dyDescent="0.5">
      <c r="B932" s="90">
        <v>929</v>
      </c>
      <c r="C932" s="388" t="s">
        <v>1868</v>
      </c>
      <c r="D932" s="423" t="s">
        <v>17</v>
      </c>
      <c r="E932" s="423" t="s">
        <v>869</v>
      </c>
      <c r="F932" s="423" t="s">
        <v>869</v>
      </c>
      <c r="G932" s="556" t="s">
        <v>1869</v>
      </c>
      <c r="H932" s="598" t="s">
        <v>1605</v>
      </c>
      <c r="I932" s="391" t="s">
        <v>159</v>
      </c>
      <c r="J932" s="472" t="s">
        <v>1977</v>
      </c>
      <c r="K932" s="424">
        <v>56825053</v>
      </c>
      <c r="L932" s="425" t="s">
        <v>1870</v>
      </c>
      <c r="M932" s="457" t="s">
        <v>14</v>
      </c>
      <c r="N932" s="390" t="s">
        <v>1807</v>
      </c>
    </row>
    <row r="933" spans="2:14" x14ac:dyDescent="0.5">
      <c r="B933" s="90">
        <v>930</v>
      </c>
      <c r="C933" s="388" t="s">
        <v>843</v>
      </c>
      <c r="D933" s="423" t="s">
        <v>17</v>
      </c>
      <c r="E933" s="423" t="s">
        <v>869</v>
      </c>
      <c r="F933" s="423" t="s">
        <v>869</v>
      </c>
      <c r="G933" s="556" t="s">
        <v>1869</v>
      </c>
      <c r="H933" s="598" t="s">
        <v>1605</v>
      </c>
      <c r="I933" s="391" t="s">
        <v>1764</v>
      </c>
      <c r="J933" s="472" t="s">
        <v>1977</v>
      </c>
      <c r="K933" s="424">
        <v>55998554</v>
      </c>
      <c r="L933" s="425" t="s">
        <v>1871</v>
      </c>
      <c r="M933" s="457" t="s">
        <v>14</v>
      </c>
      <c r="N933" s="390" t="s">
        <v>1807</v>
      </c>
    </row>
    <row r="934" spans="2:14" x14ac:dyDescent="0.5">
      <c r="B934" s="90">
        <v>931</v>
      </c>
      <c r="C934" s="388" t="s">
        <v>1872</v>
      </c>
      <c r="D934" s="423" t="s">
        <v>17</v>
      </c>
      <c r="E934" s="423" t="s">
        <v>869</v>
      </c>
      <c r="F934" s="423" t="s">
        <v>869</v>
      </c>
      <c r="G934" s="556" t="s">
        <v>1873</v>
      </c>
      <c r="H934" s="598" t="s">
        <v>1605</v>
      </c>
      <c r="I934" s="391" t="s">
        <v>1830</v>
      </c>
      <c r="J934" s="472" t="s">
        <v>1977</v>
      </c>
      <c r="K934" s="424">
        <v>23169959</v>
      </c>
      <c r="L934" s="424"/>
      <c r="M934" s="457" t="s">
        <v>14</v>
      </c>
      <c r="N934" s="390" t="s">
        <v>1807</v>
      </c>
    </row>
    <row r="935" spans="2:14" x14ac:dyDescent="0.5">
      <c r="B935" s="90">
        <v>932</v>
      </c>
      <c r="C935" s="388" t="s">
        <v>1874</v>
      </c>
      <c r="D935" s="8" t="s">
        <v>1836</v>
      </c>
      <c r="E935" s="423" t="s">
        <v>869</v>
      </c>
      <c r="F935" s="423" t="s">
        <v>869</v>
      </c>
      <c r="G935" s="556" t="s">
        <v>1873</v>
      </c>
      <c r="H935" s="598" t="s">
        <v>1605</v>
      </c>
      <c r="I935" s="391" t="s">
        <v>1830</v>
      </c>
      <c r="J935" s="472" t="s">
        <v>1977</v>
      </c>
      <c r="K935" s="424">
        <v>99383304</v>
      </c>
      <c r="L935" s="424"/>
      <c r="M935" s="457" t="s">
        <v>14</v>
      </c>
      <c r="N935" s="390" t="s">
        <v>1807</v>
      </c>
    </row>
    <row r="936" spans="2:14" x14ac:dyDescent="0.5">
      <c r="B936" s="90">
        <v>933</v>
      </c>
      <c r="C936" s="388" t="s">
        <v>1875</v>
      </c>
      <c r="D936" s="423" t="s">
        <v>17</v>
      </c>
      <c r="E936" s="423" t="s">
        <v>869</v>
      </c>
      <c r="F936" s="423" t="s">
        <v>869</v>
      </c>
      <c r="G936" s="556" t="s">
        <v>1876</v>
      </c>
      <c r="H936" s="598" t="s">
        <v>1605</v>
      </c>
      <c r="I936" s="391" t="s">
        <v>1830</v>
      </c>
      <c r="J936" s="472" t="s">
        <v>1977</v>
      </c>
      <c r="K936" s="424">
        <v>28889869</v>
      </c>
      <c r="L936" s="424"/>
      <c r="M936" s="457" t="s">
        <v>14</v>
      </c>
      <c r="N936" s="390" t="s">
        <v>1807</v>
      </c>
    </row>
    <row r="937" spans="2:14" x14ac:dyDescent="0.5">
      <c r="B937" s="90">
        <v>934</v>
      </c>
      <c r="C937" s="388" t="s">
        <v>1877</v>
      </c>
      <c r="D937" s="423" t="s">
        <v>17</v>
      </c>
      <c r="E937" s="423" t="s">
        <v>869</v>
      </c>
      <c r="F937" s="423" t="s">
        <v>869</v>
      </c>
      <c r="G937" s="556" t="s">
        <v>1873</v>
      </c>
      <c r="H937" s="598" t="s">
        <v>1605</v>
      </c>
      <c r="I937" s="391" t="s">
        <v>1830</v>
      </c>
      <c r="J937" s="472" t="s">
        <v>1977</v>
      </c>
      <c r="K937" s="424">
        <v>98735430</v>
      </c>
      <c r="L937" s="425" t="s">
        <v>1878</v>
      </c>
      <c r="M937" s="457" t="s">
        <v>14</v>
      </c>
      <c r="N937" s="390" t="s">
        <v>1807</v>
      </c>
    </row>
    <row r="938" spans="2:14" x14ac:dyDescent="0.5">
      <c r="B938" s="90">
        <v>935</v>
      </c>
      <c r="C938" s="727" t="s">
        <v>1113</v>
      </c>
      <c r="D938" s="728" t="s">
        <v>17</v>
      </c>
      <c r="E938" s="728" t="s">
        <v>869</v>
      </c>
      <c r="F938" s="728" t="s">
        <v>869</v>
      </c>
      <c r="G938" s="729" t="s">
        <v>1873</v>
      </c>
      <c r="H938" s="598" t="s">
        <v>1605</v>
      </c>
      <c r="I938" s="730" t="s">
        <v>1830</v>
      </c>
      <c r="J938" s="477" t="s">
        <v>1978</v>
      </c>
      <c r="K938" s="767">
        <v>98789893</v>
      </c>
      <c r="L938" s="476" t="s">
        <v>1880</v>
      </c>
      <c r="M938" s="463" t="s">
        <v>14</v>
      </c>
      <c r="N938" s="456" t="s">
        <v>1866</v>
      </c>
    </row>
    <row r="939" spans="2:14" x14ac:dyDescent="0.5">
      <c r="B939" s="90">
        <v>936</v>
      </c>
      <c r="C939" s="727" t="s">
        <v>1881</v>
      </c>
      <c r="D939" s="728" t="s">
        <v>17</v>
      </c>
      <c r="E939" s="728" t="s">
        <v>869</v>
      </c>
      <c r="F939" s="728" t="s">
        <v>869</v>
      </c>
      <c r="G939" s="729" t="s">
        <v>1873</v>
      </c>
      <c r="H939" s="598" t="s">
        <v>1605</v>
      </c>
      <c r="I939" s="730" t="s">
        <v>1830</v>
      </c>
      <c r="J939" s="477" t="s">
        <v>1978</v>
      </c>
      <c r="K939" s="767">
        <v>56592506</v>
      </c>
      <c r="L939" s="476"/>
      <c r="M939" s="463" t="s">
        <v>14</v>
      </c>
      <c r="N939" s="456" t="s">
        <v>1866</v>
      </c>
    </row>
    <row r="940" spans="2:14" x14ac:dyDescent="0.5">
      <c r="B940" s="90">
        <v>937</v>
      </c>
      <c r="C940" s="727" t="s">
        <v>1872</v>
      </c>
      <c r="D940" s="728" t="s">
        <v>17</v>
      </c>
      <c r="E940" s="728" t="s">
        <v>869</v>
      </c>
      <c r="F940" s="728" t="s">
        <v>869</v>
      </c>
      <c r="G940" s="729" t="s">
        <v>1873</v>
      </c>
      <c r="H940" s="598" t="s">
        <v>1605</v>
      </c>
      <c r="I940" s="730" t="s">
        <v>1830</v>
      </c>
      <c r="J940" s="477" t="s">
        <v>1978</v>
      </c>
      <c r="K940" s="767">
        <v>23169959</v>
      </c>
      <c r="L940" s="476"/>
      <c r="M940" s="463" t="s">
        <v>14</v>
      </c>
      <c r="N940" s="456" t="s">
        <v>1866</v>
      </c>
    </row>
    <row r="941" spans="2:14" x14ac:dyDescent="0.5">
      <c r="B941" s="90">
        <v>938</v>
      </c>
      <c r="C941" s="727" t="s">
        <v>1882</v>
      </c>
      <c r="D941" s="728" t="s">
        <v>17</v>
      </c>
      <c r="E941" s="728" t="s">
        <v>869</v>
      </c>
      <c r="F941" s="728" t="s">
        <v>869</v>
      </c>
      <c r="G941" s="729" t="s">
        <v>1873</v>
      </c>
      <c r="H941" s="598" t="s">
        <v>1605</v>
      </c>
      <c r="I941" s="730" t="s">
        <v>1830</v>
      </c>
      <c r="J941" s="477" t="s">
        <v>1978</v>
      </c>
      <c r="K941" s="731">
        <v>55655041</v>
      </c>
      <c r="L941" s="732"/>
      <c r="M941" s="463" t="s">
        <v>14</v>
      </c>
      <c r="N941" s="456" t="s">
        <v>1866</v>
      </c>
    </row>
    <row r="942" spans="2:14" x14ac:dyDescent="0.5">
      <c r="B942" s="90">
        <v>939</v>
      </c>
      <c r="C942" s="768" t="s">
        <v>1868</v>
      </c>
      <c r="D942" s="769" t="s">
        <v>17</v>
      </c>
      <c r="E942" s="769" t="s">
        <v>869</v>
      </c>
      <c r="F942" s="769" t="s">
        <v>869</v>
      </c>
      <c r="G942" s="770" t="s">
        <v>1869</v>
      </c>
      <c r="H942" s="174" t="s">
        <v>1600</v>
      </c>
      <c r="I942" s="771" t="s">
        <v>159</v>
      </c>
      <c r="J942" s="475" t="s">
        <v>1979</v>
      </c>
      <c r="K942" s="772">
        <v>56825053</v>
      </c>
      <c r="L942" s="773" t="s">
        <v>1870</v>
      </c>
      <c r="M942" s="463" t="s">
        <v>14</v>
      </c>
      <c r="N942" s="474" t="s">
        <v>1879</v>
      </c>
    </row>
    <row r="943" spans="2:14" x14ac:dyDescent="0.5">
      <c r="B943" s="90">
        <v>940</v>
      </c>
      <c r="C943" s="768" t="s">
        <v>843</v>
      </c>
      <c r="D943" s="769" t="s">
        <v>17</v>
      </c>
      <c r="E943" s="769" t="s">
        <v>869</v>
      </c>
      <c r="F943" s="769" t="s">
        <v>869</v>
      </c>
      <c r="G943" s="770" t="s">
        <v>1869</v>
      </c>
      <c r="H943" s="174" t="s">
        <v>1600</v>
      </c>
      <c r="I943" s="771" t="s">
        <v>1764</v>
      </c>
      <c r="J943" s="475" t="s">
        <v>1979</v>
      </c>
      <c r="K943" s="772">
        <v>55998554</v>
      </c>
      <c r="L943" s="773" t="s">
        <v>1871</v>
      </c>
      <c r="M943" s="463" t="s">
        <v>14</v>
      </c>
      <c r="N943" s="474" t="s">
        <v>1879</v>
      </c>
    </row>
    <row r="944" spans="2:14" x14ac:dyDescent="0.5">
      <c r="B944" s="90">
        <v>941</v>
      </c>
      <c r="C944" s="768" t="s">
        <v>1872</v>
      </c>
      <c r="D944" s="769" t="s">
        <v>17</v>
      </c>
      <c r="E944" s="769" t="s">
        <v>869</v>
      </c>
      <c r="F944" s="769" t="s">
        <v>869</v>
      </c>
      <c r="G944" s="770" t="s">
        <v>1873</v>
      </c>
      <c r="H944" s="598" t="s">
        <v>1605</v>
      </c>
      <c r="I944" s="771" t="s">
        <v>1830</v>
      </c>
      <c r="J944" s="475" t="s">
        <v>1979</v>
      </c>
      <c r="K944" s="772">
        <v>23169959</v>
      </c>
      <c r="L944" s="772"/>
      <c r="M944" s="463" t="s">
        <v>14</v>
      </c>
      <c r="N944" s="474" t="s">
        <v>1879</v>
      </c>
    </row>
    <row r="945" spans="2:14" x14ac:dyDescent="0.5">
      <c r="B945" s="90">
        <v>942</v>
      </c>
      <c r="C945" s="768" t="s">
        <v>1874</v>
      </c>
      <c r="D945" s="8" t="s">
        <v>1836</v>
      </c>
      <c r="E945" s="769" t="s">
        <v>869</v>
      </c>
      <c r="F945" s="769" t="s">
        <v>869</v>
      </c>
      <c r="G945" s="770" t="s">
        <v>1873</v>
      </c>
      <c r="H945" s="598" t="s">
        <v>1605</v>
      </c>
      <c r="I945" s="771" t="s">
        <v>1830</v>
      </c>
      <c r="J945" s="475" t="s">
        <v>1979</v>
      </c>
      <c r="K945" s="772">
        <v>99383304</v>
      </c>
      <c r="L945" s="772"/>
      <c r="M945" s="463" t="s">
        <v>14</v>
      </c>
      <c r="N945" s="474" t="s">
        <v>1879</v>
      </c>
    </row>
    <row r="946" spans="2:14" x14ac:dyDescent="0.5">
      <c r="B946" s="90">
        <v>943</v>
      </c>
      <c r="C946" s="768" t="s">
        <v>1875</v>
      </c>
      <c r="D946" s="769" t="s">
        <v>17</v>
      </c>
      <c r="E946" s="769" t="s">
        <v>869</v>
      </c>
      <c r="F946" s="769" t="s">
        <v>869</v>
      </c>
      <c r="G946" s="770" t="s">
        <v>1876</v>
      </c>
      <c r="H946" s="598" t="s">
        <v>1605</v>
      </c>
      <c r="I946" s="771" t="s">
        <v>1830</v>
      </c>
      <c r="J946" s="475" t="s">
        <v>1979</v>
      </c>
      <c r="K946" s="772">
        <v>28889869</v>
      </c>
      <c r="L946" s="772"/>
      <c r="M946" s="463" t="s">
        <v>14</v>
      </c>
      <c r="N946" s="474" t="s">
        <v>1879</v>
      </c>
    </row>
    <row r="947" spans="2:14" x14ac:dyDescent="0.5">
      <c r="B947" s="90">
        <v>944</v>
      </c>
      <c r="C947" s="768" t="s">
        <v>1877</v>
      </c>
      <c r="D947" s="769" t="s">
        <v>17</v>
      </c>
      <c r="E947" s="769" t="s">
        <v>869</v>
      </c>
      <c r="F947" s="769" t="s">
        <v>869</v>
      </c>
      <c r="G947" s="770" t="s">
        <v>1873</v>
      </c>
      <c r="H947" s="598" t="s">
        <v>1605</v>
      </c>
      <c r="I947" s="771" t="s">
        <v>1830</v>
      </c>
      <c r="J947" s="475" t="s">
        <v>1979</v>
      </c>
      <c r="K947" s="772">
        <v>98735430</v>
      </c>
      <c r="L947" s="773" t="s">
        <v>1878</v>
      </c>
      <c r="M947" s="463" t="s">
        <v>14</v>
      </c>
      <c r="N947" s="474" t="s">
        <v>1879</v>
      </c>
    </row>
    <row r="948" spans="2:14" x14ac:dyDescent="0.5">
      <c r="B948" s="90">
        <v>945</v>
      </c>
      <c r="C948" s="406" t="s">
        <v>1848</v>
      </c>
      <c r="D948" s="407" t="s">
        <v>17</v>
      </c>
      <c r="E948" s="407" t="s">
        <v>869</v>
      </c>
      <c r="F948" s="407" t="s">
        <v>869</v>
      </c>
      <c r="G948" s="461" t="s">
        <v>493</v>
      </c>
      <c r="H948" s="598" t="s">
        <v>1605</v>
      </c>
      <c r="I948" s="177" t="s">
        <v>120</v>
      </c>
      <c r="J948" s="466" t="s">
        <v>1980</v>
      </c>
      <c r="K948" s="185" t="s">
        <v>1849</v>
      </c>
      <c r="L948" s="702" t="s">
        <v>1850</v>
      </c>
      <c r="M948" s="174" t="s">
        <v>14</v>
      </c>
      <c r="N948" s="180" t="s">
        <v>1819</v>
      </c>
    </row>
    <row r="949" spans="2:14" x14ac:dyDescent="0.5">
      <c r="B949" s="90">
        <v>946</v>
      </c>
      <c r="C949" s="406" t="s">
        <v>1851</v>
      </c>
      <c r="D949" s="407" t="s">
        <v>17</v>
      </c>
      <c r="E949" s="407" t="s">
        <v>869</v>
      </c>
      <c r="F949" s="407" t="s">
        <v>869</v>
      </c>
      <c r="G949" s="461" t="s">
        <v>493</v>
      </c>
      <c r="H949" s="598" t="s">
        <v>1605</v>
      </c>
      <c r="I949" s="177" t="s">
        <v>1852</v>
      </c>
      <c r="J949" s="466" t="s">
        <v>1980</v>
      </c>
      <c r="K949" s="185" t="s">
        <v>1853</v>
      </c>
      <c r="L949" s="702" t="s">
        <v>1854</v>
      </c>
      <c r="M949" s="174" t="s">
        <v>14</v>
      </c>
      <c r="N949" s="180" t="s">
        <v>1819</v>
      </c>
    </row>
    <row r="950" spans="2:14" x14ac:dyDescent="0.5">
      <c r="B950" s="90">
        <v>947</v>
      </c>
      <c r="C950" s="406" t="s">
        <v>1593</v>
      </c>
      <c r="D950" s="8" t="s">
        <v>1836</v>
      </c>
      <c r="E950" s="407" t="s">
        <v>869</v>
      </c>
      <c r="F950" s="407" t="s">
        <v>869</v>
      </c>
      <c r="G950" s="461" t="s">
        <v>450</v>
      </c>
      <c r="H950" s="174" t="s">
        <v>1600</v>
      </c>
      <c r="I950" s="177" t="s">
        <v>88</v>
      </c>
      <c r="J950" s="466" t="s">
        <v>1980</v>
      </c>
      <c r="K950" s="185" t="s">
        <v>1855</v>
      </c>
      <c r="L950" s="702" t="s">
        <v>1856</v>
      </c>
      <c r="M950" s="174" t="s">
        <v>14</v>
      </c>
      <c r="N950" s="180" t="s">
        <v>1819</v>
      </c>
    </row>
    <row r="951" spans="2:14" x14ac:dyDescent="0.5">
      <c r="B951" s="90">
        <v>948</v>
      </c>
      <c r="C951" s="406" t="s">
        <v>1857</v>
      </c>
      <c r="D951" s="407" t="s">
        <v>17</v>
      </c>
      <c r="E951" s="407" t="s">
        <v>869</v>
      </c>
      <c r="F951" s="407" t="s">
        <v>869</v>
      </c>
      <c r="G951" s="461" t="s">
        <v>450</v>
      </c>
      <c r="H951" s="598" t="s">
        <v>1605</v>
      </c>
      <c r="I951" s="177" t="s">
        <v>88</v>
      </c>
      <c r="J951" s="466" t="s">
        <v>1980</v>
      </c>
      <c r="K951" s="185" t="s">
        <v>1858</v>
      </c>
      <c r="L951" s="412"/>
      <c r="M951" s="174" t="s">
        <v>14</v>
      </c>
      <c r="N951" s="180" t="s">
        <v>1819</v>
      </c>
    </row>
    <row r="952" spans="2:14" x14ac:dyDescent="0.5">
      <c r="B952" s="90">
        <v>949</v>
      </c>
      <c r="C952" s="406" t="s">
        <v>1076</v>
      </c>
      <c r="D952" s="407" t="s">
        <v>17</v>
      </c>
      <c r="E952" s="407" t="s">
        <v>869</v>
      </c>
      <c r="F952" s="407" t="s">
        <v>869</v>
      </c>
      <c r="G952" s="461" t="s">
        <v>493</v>
      </c>
      <c r="H952" s="598" t="s">
        <v>1605</v>
      </c>
      <c r="I952" s="177" t="s">
        <v>88</v>
      </c>
      <c r="J952" s="466" t="s">
        <v>1980</v>
      </c>
      <c r="K952" s="409" t="s">
        <v>1859</v>
      </c>
      <c r="L952" s="412"/>
      <c r="M952" s="174" t="s">
        <v>14</v>
      </c>
      <c r="N952" s="180" t="s">
        <v>1819</v>
      </c>
    </row>
    <row r="953" spans="2:14" x14ac:dyDescent="0.5">
      <c r="B953" s="90">
        <v>950</v>
      </c>
      <c r="C953" s="668" t="s">
        <v>1809</v>
      </c>
      <c r="D953" s="774" t="s">
        <v>17</v>
      </c>
      <c r="E953" s="774" t="s">
        <v>869</v>
      </c>
      <c r="F953" s="774" t="s">
        <v>869</v>
      </c>
      <c r="G953" s="609" t="s">
        <v>78</v>
      </c>
      <c r="H953" s="598" t="s">
        <v>1605</v>
      </c>
      <c r="I953" s="528" t="s">
        <v>159</v>
      </c>
      <c r="J953" s="462" t="s">
        <v>1986</v>
      </c>
      <c r="K953" s="775" t="s">
        <v>1810</v>
      </c>
      <c r="L953" s="776" t="s">
        <v>1811</v>
      </c>
      <c r="M953" s="463" t="s">
        <v>14</v>
      </c>
      <c r="N953" s="464" t="s">
        <v>1819</v>
      </c>
    </row>
    <row r="954" spans="2:14" x14ac:dyDescent="0.5">
      <c r="B954" s="90">
        <v>951</v>
      </c>
      <c r="C954" s="668" t="s">
        <v>843</v>
      </c>
      <c r="D954" s="774" t="s">
        <v>17</v>
      </c>
      <c r="E954" s="774" t="s">
        <v>869</v>
      </c>
      <c r="F954" s="774" t="s">
        <v>869</v>
      </c>
      <c r="G954" s="609" t="s">
        <v>1812</v>
      </c>
      <c r="H954" s="174" t="s">
        <v>1600</v>
      </c>
      <c r="I954" s="528" t="s">
        <v>140</v>
      </c>
      <c r="J954" s="462" t="s">
        <v>1986</v>
      </c>
      <c r="K954" s="775">
        <v>2055998554</v>
      </c>
      <c r="L954" s="776" t="s">
        <v>1244</v>
      </c>
      <c r="M954" s="463" t="s">
        <v>14</v>
      </c>
      <c r="N954" s="464" t="s">
        <v>1819</v>
      </c>
    </row>
    <row r="955" spans="2:14" x14ac:dyDescent="0.5">
      <c r="B955" s="90">
        <v>952</v>
      </c>
      <c r="C955" s="668" t="s">
        <v>1813</v>
      </c>
      <c r="D955" s="774" t="s">
        <v>17</v>
      </c>
      <c r="E955" s="774" t="s">
        <v>869</v>
      </c>
      <c r="F955" s="774" t="s">
        <v>869</v>
      </c>
      <c r="G955" s="609" t="s">
        <v>1814</v>
      </c>
      <c r="H955" s="174" t="s">
        <v>1600</v>
      </c>
      <c r="I955" s="528" t="s">
        <v>140</v>
      </c>
      <c r="J955" s="462" t="s">
        <v>1986</v>
      </c>
      <c r="K955" s="775">
        <v>2055966681</v>
      </c>
      <c r="L955" s="776" t="s">
        <v>1815</v>
      </c>
      <c r="M955" s="463" t="s">
        <v>14</v>
      </c>
      <c r="N955" s="464" t="s">
        <v>1819</v>
      </c>
    </row>
    <row r="956" spans="2:14" x14ac:dyDescent="0.5">
      <c r="B956" s="90">
        <v>953</v>
      </c>
      <c r="C956" s="668" t="s">
        <v>1816</v>
      </c>
      <c r="D956" s="774" t="s">
        <v>17</v>
      </c>
      <c r="E956" s="774" t="s">
        <v>869</v>
      </c>
      <c r="F956" s="774" t="s">
        <v>869</v>
      </c>
      <c r="G956" s="609" t="s">
        <v>78</v>
      </c>
      <c r="H956" s="598" t="s">
        <v>1605</v>
      </c>
      <c r="I956" s="528" t="s">
        <v>140</v>
      </c>
      <c r="J956" s="462" t="s">
        <v>1986</v>
      </c>
      <c r="K956" s="775" t="s">
        <v>1817</v>
      </c>
      <c r="L956" s="776" t="s">
        <v>1818</v>
      </c>
      <c r="M956" s="463" t="s">
        <v>14</v>
      </c>
      <c r="N956" s="464" t="s">
        <v>1819</v>
      </c>
    </row>
    <row r="957" spans="2:14" s="47" customFormat="1" ht="24.75" x14ac:dyDescent="0.5">
      <c r="B957" s="90">
        <v>954</v>
      </c>
      <c r="C957" s="406" t="s">
        <v>1833</v>
      </c>
      <c r="D957" s="407" t="s">
        <v>17</v>
      </c>
      <c r="E957" s="407" t="s">
        <v>869</v>
      </c>
      <c r="F957" s="407" t="s">
        <v>869</v>
      </c>
      <c r="G957" s="461" t="s">
        <v>78</v>
      </c>
      <c r="H957" s="598" t="s">
        <v>1605</v>
      </c>
      <c r="I957" s="177" t="s">
        <v>159</v>
      </c>
      <c r="J957" s="466" t="s">
        <v>1981</v>
      </c>
      <c r="K957" s="185" t="s">
        <v>1834</v>
      </c>
      <c r="L957" s="777" t="s">
        <v>1835</v>
      </c>
      <c r="M957" s="174" t="s">
        <v>14</v>
      </c>
      <c r="N957" s="180" t="s">
        <v>1847</v>
      </c>
    </row>
    <row r="958" spans="2:14" s="47" customFormat="1" x14ac:dyDescent="0.5">
      <c r="B958" s="90">
        <v>955</v>
      </c>
      <c r="C958" s="406" t="s">
        <v>928</v>
      </c>
      <c r="D958" s="8" t="s">
        <v>1836</v>
      </c>
      <c r="E958" s="407" t="s">
        <v>869</v>
      </c>
      <c r="F958" s="407" t="s">
        <v>869</v>
      </c>
      <c r="G958" s="461" t="s">
        <v>216</v>
      </c>
      <c r="H958" s="174" t="s">
        <v>1600</v>
      </c>
      <c r="I958" s="177" t="s">
        <v>1837</v>
      </c>
      <c r="J958" s="466" t="s">
        <v>1981</v>
      </c>
      <c r="K958" s="185" t="s">
        <v>1838</v>
      </c>
      <c r="L958" s="702" t="s">
        <v>930</v>
      </c>
      <c r="M958" s="174" t="s">
        <v>14</v>
      </c>
      <c r="N958" s="180" t="s">
        <v>1847</v>
      </c>
    </row>
    <row r="959" spans="2:14" s="47" customFormat="1" x14ac:dyDescent="0.5">
      <c r="B959" s="90">
        <v>956</v>
      </c>
      <c r="C959" s="406" t="s">
        <v>1839</v>
      </c>
      <c r="D959" s="407" t="s">
        <v>17</v>
      </c>
      <c r="E959" s="407" t="s">
        <v>869</v>
      </c>
      <c r="F959" s="407" t="s">
        <v>869</v>
      </c>
      <c r="G959" s="461" t="s">
        <v>78</v>
      </c>
      <c r="H959" s="598" t="s">
        <v>1605</v>
      </c>
      <c r="I959" s="177" t="s">
        <v>1840</v>
      </c>
      <c r="J959" s="466" t="s">
        <v>1981</v>
      </c>
      <c r="K959" s="185" t="s">
        <v>1841</v>
      </c>
      <c r="L959" s="702" t="s">
        <v>1842</v>
      </c>
      <c r="M959" s="174" t="s">
        <v>14</v>
      </c>
      <c r="N959" s="180" t="s">
        <v>1847</v>
      </c>
    </row>
    <row r="960" spans="2:14" s="47" customFormat="1" x14ac:dyDescent="0.5">
      <c r="B960" s="90">
        <v>957</v>
      </c>
      <c r="C960" s="406" t="s">
        <v>1386</v>
      </c>
      <c r="D960" s="8" t="s">
        <v>1836</v>
      </c>
      <c r="E960" s="407" t="s">
        <v>869</v>
      </c>
      <c r="F960" s="407" t="s">
        <v>869</v>
      </c>
      <c r="G960" s="461" t="s">
        <v>78</v>
      </c>
      <c r="H960" s="598" t="s">
        <v>1605</v>
      </c>
      <c r="I960" s="177" t="s">
        <v>1840</v>
      </c>
      <c r="J960" s="466" t="s">
        <v>1981</v>
      </c>
      <c r="K960" s="177" t="s">
        <v>1843</v>
      </c>
      <c r="L960" s="702" t="s">
        <v>1844</v>
      </c>
      <c r="M960" s="174" t="s">
        <v>14</v>
      </c>
      <c r="N960" s="180" t="s">
        <v>1847</v>
      </c>
    </row>
    <row r="961" spans="2:14" s="47" customFormat="1" x14ac:dyDescent="0.5">
      <c r="B961" s="90">
        <v>958</v>
      </c>
      <c r="C961" s="406" t="s">
        <v>1384</v>
      </c>
      <c r="D961" s="407" t="s">
        <v>17</v>
      </c>
      <c r="E961" s="407" t="s">
        <v>869</v>
      </c>
      <c r="F961" s="407" t="s">
        <v>869</v>
      </c>
      <c r="G961" s="461" t="s">
        <v>78</v>
      </c>
      <c r="H961" s="598" t="s">
        <v>1605</v>
      </c>
      <c r="I961" s="177" t="s">
        <v>1840</v>
      </c>
      <c r="J961" s="466" t="s">
        <v>1981</v>
      </c>
      <c r="K961" s="185" t="s">
        <v>1845</v>
      </c>
      <c r="L961" s="702" t="s">
        <v>1846</v>
      </c>
      <c r="M961" s="174" t="s">
        <v>14</v>
      </c>
      <c r="N961" s="180" t="s">
        <v>1847</v>
      </c>
    </row>
    <row r="962" spans="2:14" s="47" customFormat="1" x14ac:dyDescent="0.5">
      <c r="B962" s="90">
        <v>959</v>
      </c>
      <c r="C962" s="750" t="s">
        <v>1848</v>
      </c>
      <c r="D962" s="751" t="s">
        <v>17</v>
      </c>
      <c r="E962" s="751" t="s">
        <v>869</v>
      </c>
      <c r="F962" s="751" t="s">
        <v>869</v>
      </c>
      <c r="G962" s="752" t="s">
        <v>493</v>
      </c>
      <c r="H962" s="598" t="s">
        <v>1605</v>
      </c>
      <c r="I962" s="469" t="s">
        <v>120</v>
      </c>
      <c r="J962" s="469" t="s">
        <v>1983</v>
      </c>
      <c r="K962" s="778" t="s">
        <v>1849</v>
      </c>
      <c r="L962" s="755" t="s">
        <v>1850</v>
      </c>
      <c r="M962" s="467" t="s">
        <v>14</v>
      </c>
      <c r="N962" s="468" t="s">
        <v>1847</v>
      </c>
    </row>
    <row r="963" spans="2:14" s="47" customFormat="1" x14ac:dyDescent="0.5">
      <c r="B963" s="90">
        <v>960</v>
      </c>
      <c r="C963" s="750" t="s">
        <v>1851</v>
      </c>
      <c r="D963" s="751" t="s">
        <v>17</v>
      </c>
      <c r="E963" s="751" t="s">
        <v>869</v>
      </c>
      <c r="F963" s="751" t="s">
        <v>869</v>
      </c>
      <c r="G963" s="752" t="s">
        <v>493</v>
      </c>
      <c r="H963" s="598" t="s">
        <v>1605</v>
      </c>
      <c r="I963" s="469" t="s">
        <v>1852</v>
      </c>
      <c r="J963" s="469" t="s">
        <v>1983</v>
      </c>
      <c r="K963" s="778" t="s">
        <v>1853</v>
      </c>
      <c r="L963" s="755" t="s">
        <v>1854</v>
      </c>
      <c r="M963" s="467" t="s">
        <v>14</v>
      </c>
      <c r="N963" s="468" t="s">
        <v>1847</v>
      </c>
    </row>
    <row r="964" spans="2:14" s="47" customFormat="1" x14ac:dyDescent="0.5">
      <c r="B964" s="90">
        <v>961</v>
      </c>
      <c r="C964" s="750" t="s">
        <v>1593</v>
      </c>
      <c r="D964" s="8" t="s">
        <v>1836</v>
      </c>
      <c r="E964" s="751" t="s">
        <v>869</v>
      </c>
      <c r="F964" s="751" t="s">
        <v>869</v>
      </c>
      <c r="G964" s="752" t="s">
        <v>450</v>
      </c>
      <c r="H964" s="174" t="s">
        <v>1600</v>
      </c>
      <c r="I964" s="469" t="s">
        <v>88</v>
      </c>
      <c r="J964" s="469" t="s">
        <v>1983</v>
      </c>
      <c r="K964" s="778" t="s">
        <v>1855</v>
      </c>
      <c r="L964" s="755" t="s">
        <v>1856</v>
      </c>
      <c r="M964" s="467" t="s">
        <v>14</v>
      </c>
      <c r="N964" s="468" t="s">
        <v>1847</v>
      </c>
    </row>
    <row r="965" spans="2:14" s="47" customFormat="1" x14ac:dyDescent="0.5">
      <c r="B965" s="90">
        <v>962</v>
      </c>
      <c r="C965" s="750" t="s">
        <v>1857</v>
      </c>
      <c r="D965" s="751" t="s">
        <v>17</v>
      </c>
      <c r="E965" s="751" t="s">
        <v>869</v>
      </c>
      <c r="F965" s="751" t="s">
        <v>869</v>
      </c>
      <c r="G965" s="752" t="s">
        <v>450</v>
      </c>
      <c r="H965" s="174" t="s">
        <v>1600</v>
      </c>
      <c r="I965" s="469" t="s">
        <v>88</v>
      </c>
      <c r="J965" s="469" t="s">
        <v>1983</v>
      </c>
      <c r="K965" s="778" t="s">
        <v>1858</v>
      </c>
      <c r="L965" s="755"/>
      <c r="M965" s="467" t="s">
        <v>14</v>
      </c>
      <c r="N965" s="468" t="s">
        <v>1847</v>
      </c>
    </row>
    <row r="966" spans="2:14" s="47" customFormat="1" x14ac:dyDescent="0.5">
      <c r="B966" s="90">
        <v>963</v>
      </c>
      <c r="C966" s="750" t="s">
        <v>1076</v>
      </c>
      <c r="D966" s="751" t="s">
        <v>17</v>
      </c>
      <c r="E966" s="751" t="s">
        <v>869</v>
      </c>
      <c r="F966" s="751" t="s">
        <v>869</v>
      </c>
      <c r="G966" s="752" t="s">
        <v>493</v>
      </c>
      <c r="H966" s="598" t="s">
        <v>1605</v>
      </c>
      <c r="I966" s="469" t="s">
        <v>88</v>
      </c>
      <c r="J966" s="469" t="s">
        <v>1983</v>
      </c>
      <c r="K966" s="778" t="s">
        <v>1859</v>
      </c>
      <c r="L966" s="755"/>
      <c r="M966" s="467" t="s">
        <v>14</v>
      </c>
      <c r="N966" s="468" t="s">
        <v>1847</v>
      </c>
    </row>
    <row r="967" spans="2:14" s="47" customFormat="1" x14ac:dyDescent="0.5">
      <c r="B967" s="90">
        <v>964</v>
      </c>
      <c r="C967" s="388" t="s">
        <v>1820</v>
      </c>
      <c r="D967" s="423" t="s">
        <v>17</v>
      </c>
      <c r="E967" s="423" t="s">
        <v>869</v>
      </c>
      <c r="F967" s="423" t="s">
        <v>869</v>
      </c>
      <c r="G967" s="556" t="s">
        <v>646</v>
      </c>
      <c r="H967" s="174" t="s">
        <v>1600</v>
      </c>
      <c r="I967" s="391" t="s">
        <v>140</v>
      </c>
      <c r="J967" s="391" t="s">
        <v>1982</v>
      </c>
      <c r="K967" s="424">
        <v>22515191</v>
      </c>
      <c r="L967" s="465" t="s">
        <v>1821</v>
      </c>
      <c r="M967" s="417" t="s">
        <v>14</v>
      </c>
      <c r="N967" s="390" t="s">
        <v>1832</v>
      </c>
    </row>
    <row r="968" spans="2:14" s="47" customFormat="1" x14ac:dyDescent="0.5">
      <c r="B968" s="90">
        <v>965</v>
      </c>
      <c r="C968" s="388" t="s">
        <v>1822</v>
      </c>
      <c r="D968" s="8" t="s">
        <v>1836</v>
      </c>
      <c r="E968" s="423" t="s">
        <v>869</v>
      </c>
      <c r="F968" s="423" t="s">
        <v>869</v>
      </c>
      <c r="G968" s="556" t="s">
        <v>1823</v>
      </c>
      <c r="H968" s="598" t="s">
        <v>1605</v>
      </c>
      <c r="I968" s="391" t="s">
        <v>120</v>
      </c>
      <c r="J968" s="391" t="s">
        <v>1982</v>
      </c>
      <c r="K968" s="424">
        <v>91456265</v>
      </c>
      <c r="L968" s="465" t="s">
        <v>1824</v>
      </c>
      <c r="M968" s="417" t="s">
        <v>14</v>
      </c>
      <c r="N968" s="390" t="s">
        <v>1832</v>
      </c>
    </row>
    <row r="969" spans="2:14" s="47" customFormat="1" x14ac:dyDescent="0.5">
      <c r="B969" s="90">
        <v>966</v>
      </c>
      <c r="C969" s="388" t="s">
        <v>1825</v>
      </c>
      <c r="D969" s="8" t="s">
        <v>1836</v>
      </c>
      <c r="E969" s="423" t="s">
        <v>869</v>
      </c>
      <c r="F969" s="423" t="s">
        <v>869</v>
      </c>
      <c r="G969" s="556" t="s">
        <v>1823</v>
      </c>
      <c r="H969" s="598" t="s">
        <v>1605</v>
      </c>
      <c r="I969" s="391" t="s">
        <v>102</v>
      </c>
      <c r="J969" s="391" t="s">
        <v>1982</v>
      </c>
      <c r="K969" s="424">
        <v>56844409</v>
      </c>
      <c r="L969" s="465" t="s">
        <v>1826</v>
      </c>
      <c r="M969" s="417" t="s">
        <v>14</v>
      </c>
      <c r="N969" s="390" t="s">
        <v>1832</v>
      </c>
    </row>
    <row r="970" spans="2:14" s="47" customFormat="1" x14ac:dyDescent="0.5">
      <c r="B970" s="90">
        <v>967</v>
      </c>
      <c r="C970" s="388" t="s">
        <v>1827</v>
      </c>
      <c r="D970" s="423" t="s">
        <v>17</v>
      </c>
      <c r="E970" s="423" t="s">
        <v>869</v>
      </c>
      <c r="F970" s="423" t="s">
        <v>869</v>
      </c>
      <c r="G970" s="556" t="s">
        <v>1823</v>
      </c>
      <c r="H970" s="598" t="s">
        <v>1605</v>
      </c>
      <c r="I970" s="391" t="s">
        <v>12</v>
      </c>
      <c r="J970" s="391" t="s">
        <v>1982</v>
      </c>
      <c r="K970" s="424">
        <v>54501888</v>
      </c>
      <c r="L970" s="465" t="s">
        <v>1828</v>
      </c>
      <c r="M970" s="417" t="s">
        <v>14</v>
      </c>
      <c r="N970" s="390" t="s">
        <v>1832</v>
      </c>
    </row>
    <row r="971" spans="2:14" s="47" customFormat="1" x14ac:dyDescent="0.5">
      <c r="B971" s="90">
        <v>968</v>
      </c>
      <c r="C971" s="388" t="s">
        <v>1829</v>
      </c>
      <c r="D971" s="423" t="s">
        <v>17</v>
      </c>
      <c r="E971" s="423" t="s">
        <v>869</v>
      </c>
      <c r="F971" s="423" t="s">
        <v>869</v>
      </c>
      <c r="G971" s="556" t="s">
        <v>1823</v>
      </c>
      <c r="H971" s="598" t="s">
        <v>1605</v>
      </c>
      <c r="I971" s="391" t="s">
        <v>1830</v>
      </c>
      <c r="J971" s="391" t="s">
        <v>1982</v>
      </c>
      <c r="K971" s="424">
        <v>56275330</v>
      </c>
      <c r="L971" s="465" t="s">
        <v>1831</v>
      </c>
      <c r="M971" s="417" t="s">
        <v>14</v>
      </c>
      <c r="N971" s="390" t="s">
        <v>1832</v>
      </c>
    </row>
    <row r="972" spans="2:14" s="47" customFormat="1" x14ac:dyDescent="0.5">
      <c r="B972" s="90">
        <v>969</v>
      </c>
      <c r="C972" s="388" t="s">
        <v>496</v>
      </c>
      <c r="D972" s="423" t="s">
        <v>17</v>
      </c>
      <c r="E972" s="423" t="s">
        <v>869</v>
      </c>
      <c r="F972" s="423" t="s">
        <v>869</v>
      </c>
      <c r="G972" s="556" t="s">
        <v>1823</v>
      </c>
      <c r="H972" s="598" t="s">
        <v>1605</v>
      </c>
      <c r="I972" s="391" t="s">
        <v>88</v>
      </c>
      <c r="J972" s="391" t="s">
        <v>1982</v>
      </c>
      <c r="K972" s="424">
        <v>77809907</v>
      </c>
      <c r="L972" s="465" t="s">
        <v>498</v>
      </c>
      <c r="M972" s="417" t="s">
        <v>14</v>
      </c>
      <c r="N972" s="390" t="s">
        <v>1832</v>
      </c>
    </row>
    <row r="973" spans="2:14" x14ac:dyDescent="0.5">
      <c r="B973" s="90">
        <v>970</v>
      </c>
      <c r="C973" s="516" t="s">
        <v>1887</v>
      </c>
      <c r="D973" s="8" t="s">
        <v>1836</v>
      </c>
      <c r="E973" s="517" t="s">
        <v>869</v>
      </c>
      <c r="F973" s="517" t="s">
        <v>869</v>
      </c>
      <c r="G973" s="559" t="s">
        <v>1823</v>
      </c>
      <c r="H973" s="598" t="s">
        <v>1605</v>
      </c>
      <c r="I973" s="94" t="s">
        <v>140</v>
      </c>
      <c r="J973" s="94" t="s">
        <v>1984</v>
      </c>
      <c r="K973" s="630">
        <v>57664848</v>
      </c>
      <c r="L973" s="779" t="s">
        <v>1888</v>
      </c>
      <c r="M973" s="471" t="s">
        <v>14</v>
      </c>
      <c r="N973" s="96" t="s">
        <v>1898</v>
      </c>
    </row>
    <row r="974" spans="2:14" x14ac:dyDescent="0.5">
      <c r="B974" s="90">
        <v>971</v>
      </c>
      <c r="C974" s="516" t="s">
        <v>1889</v>
      </c>
      <c r="D974" s="517" t="s">
        <v>17</v>
      </c>
      <c r="E974" s="517" t="s">
        <v>869</v>
      </c>
      <c r="F974" s="517" t="s">
        <v>869</v>
      </c>
      <c r="G974" s="559" t="s">
        <v>1823</v>
      </c>
      <c r="H974" s="598" t="s">
        <v>1605</v>
      </c>
      <c r="I974" s="94" t="s">
        <v>120</v>
      </c>
      <c r="J974" s="94" t="s">
        <v>1984</v>
      </c>
      <c r="K974" s="630">
        <v>97666449</v>
      </c>
      <c r="L974" s="779" t="s">
        <v>1890</v>
      </c>
      <c r="M974" s="471" t="s">
        <v>14</v>
      </c>
      <c r="N974" s="96" t="s">
        <v>1898</v>
      </c>
    </row>
    <row r="975" spans="2:14" x14ac:dyDescent="0.5">
      <c r="B975" s="90">
        <v>972</v>
      </c>
      <c r="C975" s="516" t="s">
        <v>1891</v>
      </c>
      <c r="D975" s="517" t="s">
        <v>17</v>
      </c>
      <c r="E975" s="517" t="s">
        <v>869</v>
      </c>
      <c r="F975" s="517" t="s">
        <v>869</v>
      </c>
      <c r="G975" s="559" t="s">
        <v>1823</v>
      </c>
      <c r="H975" s="598" t="s">
        <v>1605</v>
      </c>
      <c r="I975" s="94" t="s">
        <v>102</v>
      </c>
      <c r="J975" s="94" t="s">
        <v>1984</v>
      </c>
      <c r="K975" s="630">
        <v>22271241</v>
      </c>
      <c r="L975" s="779" t="s">
        <v>1892</v>
      </c>
      <c r="M975" s="471" t="s">
        <v>14</v>
      </c>
      <c r="N975" s="96" t="s">
        <v>1898</v>
      </c>
    </row>
    <row r="976" spans="2:14" x14ac:dyDescent="0.5">
      <c r="B976" s="90">
        <v>973</v>
      </c>
      <c r="C976" s="516" t="s">
        <v>1893</v>
      </c>
      <c r="D976" s="517" t="s">
        <v>17</v>
      </c>
      <c r="E976" s="517" t="s">
        <v>869</v>
      </c>
      <c r="F976" s="517" t="s">
        <v>869</v>
      </c>
      <c r="G976" s="559" t="s">
        <v>1823</v>
      </c>
      <c r="H976" s="598" t="s">
        <v>1605</v>
      </c>
      <c r="I976" s="94" t="s">
        <v>12</v>
      </c>
      <c r="J976" s="94" t="s">
        <v>1984</v>
      </c>
      <c r="K976" s="630">
        <v>28116345</v>
      </c>
      <c r="L976" s="779" t="s">
        <v>1894</v>
      </c>
      <c r="M976" s="471" t="s">
        <v>14</v>
      </c>
      <c r="N976" s="96" t="s">
        <v>1898</v>
      </c>
    </row>
    <row r="977" spans="2:15" x14ac:dyDescent="0.5">
      <c r="B977" s="90">
        <v>974</v>
      </c>
      <c r="C977" s="516" t="s">
        <v>1895</v>
      </c>
      <c r="D977" s="517" t="s">
        <v>17</v>
      </c>
      <c r="E977" s="517" t="s">
        <v>869</v>
      </c>
      <c r="F977" s="517" t="s">
        <v>869</v>
      </c>
      <c r="G977" s="559" t="s">
        <v>219</v>
      </c>
      <c r="H977" s="174" t="s">
        <v>1600</v>
      </c>
      <c r="I977" s="94" t="s">
        <v>1830</v>
      </c>
      <c r="J977" s="94" t="s">
        <v>1984</v>
      </c>
      <c r="K977" s="630">
        <v>28103456</v>
      </c>
      <c r="L977" s="779" t="s">
        <v>1896</v>
      </c>
      <c r="M977" s="471" t="s">
        <v>14</v>
      </c>
      <c r="N977" s="96" t="s">
        <v>1898</v>
      </c>
    </row>
    <row r="978" spans="2:15" x14ac:dyDescent="0.5">
      <c r="B978" s="90">
        <v>975</v>
      </c>
      <c r="C978" s="516" t="s">
        <v>1897</v>
      </c>
      <c r="D978" s="517" t="s">
        <v>17</v>
      </c>
      <c r="E978" s="517" t="s">
        <v>869</v>
      </c>
      <c r="F978" s="517" t="s">
        <v>869</v>
      </c>
      <c r="G978" s="559" t="s">
        <v>1823</v>
      </c>
      <c r="H978" s="598" t="s">
        <v>1605</v>
      </c>
      <c r="I978" s="94" t="s">
        <v>88</v>
      </c>
      <c r="J978" s="94" t="s">
        <v>1984</v>
      </c>
      <c r="K978" s="630">
        <v>95567336</v>
      </c>
      <c r="L978" s="779" t="s">
        <v>1019</v>
      </c>
      <c r="M978" s="471" t="s">
        <v>14</v>
      </c>
      <c r="N978" s="96" t="s">
        <v>1898</v>
      </c>
    </row>
    <row r="979" spans="2:15" x14ac:dyDescent="0.5">
      <c r="B979" s="90">
        <v>976</v>
      </c>
      <c r="C979" s="511" t="s">
        <v>1899</v>
      </c>
      <c r="D979" s="8" t="s">
        <v>1836</v>
      </c>
      <c r="E979" s="393" t="s">
        <v>869</v>
      </c>
      <c r="F979" s="393" t="s">
        <v>869</v>
      </c>
      <c r="G979" s="558" t="s">
        <v>78</v>
      </c>
      <c r="H979" s="598" t="s">
        <v>1605</v>
      </c>
      <c r="I979" s="391" t="s">
        <v>159</v>
      </c>
      <c r="J979" s="391" t="s">
        <v>1994</v>
      </c>
      <c r="K979" s="424">
        <v>96582020</v>
      </c>
      <c r="L979" s="425" t="s">
        <v>1900</v>
      </c>
      <c r="M979" s="417" t="s">
        <v>14</v>
      </c>
      <c r="N979" s="390" t="s">
        <v>1906</v>
      </c>
    </row>
    <row r="980" spans="2:15" x14ac:dyDescent="0.5">
      <c r="B980" s="90">
        <v>977</v>
      </c>
      <c r="C980" s="513" t="s">
        <v>1901</v>
      </c>
      <c r="D980" s="8" t="s">
        <v>1836</v>
      </c>
      <c r="E980" s="393" t="s">
        <v>869</v>
      </c>
      <c r="F980" s="393" t="s">
        <v>869</v>
      </c>
      <c r="G980" s="558" t="s">
        <v>1902</v>
      </c>
      <c r="H980" s="174" t="s">
        <v>1600</v>
      </c>
      <c r="I980" s="391" t="s">
        <v>12</v>
      </c>
      <c r="J980" s="391" t="s">
        <v>1994</v>
      </c>
      <c r="K980" s="514">
        <v>55921624</v>
      </c>
      <c r="L980" s="425" t="s">
        <v>1903</v>
      </c>
      <c r="M980" s="417" t="s">
        <v>14</v>
      </c>
      <c r="N980" s="390" t="s">
        <v>1906</v>
      </c>
    </row>
    <row r="981" spans="2:15" x14ac:dyDescent="0.5">
      <c r="B981" s="90">
        <v>978</v>
      </c>
      <c r="C981" s="511" t="s">
        <v>1904</v>
      </c>
      <c r="D981" s="512" t="s">
        <v>17</v>
      </c>
      <c r="E981" s="393" t="s">
        <v>869</v>
      </c>
      <c r="F981" s="393" t="s">
        <v>869</v>
      </c>
      <c r="G981" s="558" t="s">
        <v>78</v>
      </c>
      <c r="H981" s="598" t="s">
        <v>1605</v>
      </c>
      <c r="I981" s="391" t="s">
        <v>120</v>
      </c>
      <c r="J981" s="391" t="s">
        <v>1994</v>
      </c>
      <c r="K981" s="514">
        <v>56487628</v>
      </c>
      <c r="L981" s="425" t="s">
        <v>1905</v>
      </c>
      <c r="M981" s="417" t="s">
        <v>14</v>
      </c>
      <c r="N981" s="390" t="s">
        <v>1906</v>
      </c>
    </row>
    <row r="982" spans="2:15" x14ac:dyDescent="0.5">
      <c r="B982" s="90">
        <v>979</v>
      </c>
      <c r="C982" s="516" t="s">
        <v>1907</v>
      </c>
      <c r="D982" s="517" t="s">
        <v>17</v>
      </c>
      <c r="E982" s="393" t="s">
        <v>869</v>
      </c>
      <c r="F982" s="393" t="s">
        <v>869</v>
      </c>
      <c r="G982" s="559" t="s">
        <v>78</v>
      </c>
      <c r="H982" s="598" t="s">
        <v>1605</v>
      </c>
      <c r="I982" s="94" t="s">
        <v>140</v>
      </c>
      <c r="J982" s="94" t="s">
        <v>1997</v>
      </c>
      <c r="K982" s="630">
        <v>22171234</v>
      </c>
      <c r="L982" s="515"/>
      <c r="M982" s="471" t="s">
        <v>14</v>
      </c>
      <c r="N982" s="96" t="s">
        <v>1910</v>
      </c>
    </row>
    <row r="983" spans="2:15" x14ac:dyDescent="0.5">
      <c r="B983" s="90">
        <v>980</v>
      </c>
      <c r="C983" s="522" t="s">
        <v>1908</v>
      </c>
      <c r="D983" s="523" t="s">
        <v>17</v>
      </c>
      <c r="E983" s="393" t="s">
        <v>869</v>
      </c>
      <c r="F983" s="393" t="s">
        <v>869</v>
      </c>
      <c r="G983" s="560" t="s">
        <v>78</v>
      </c>
      <c r="H983" s="598" t="s">
        <v>1605</v>
      </c>
      <c r="I983" s="524" t="s">
        <v>140</v>
      </c>
      <c r="J983" s="94" t="s">
        <v>1997</v>
      </c>
      <c r="K983" s="524">
        <v>55077025</v>
      </c>
      <c r="L983" s="525"/>
      <c r="M983" s="526" t="s">
        <v>14</v>
      </c>
      <c r="N983" s="527" t="s">
        <v>1910</v>
      </c>
      <c r="O983" s="537" t="s">
        <v>1914</v>
      </c>
    </row>
    <row r="984" spans="2:15" x14ac:dyDescent="0.5">
      <c r="B984" s="90">
        <v>981</v>
      </c>
      <c r="C984" s="516" t="s">
        <v>996</v>
      </c>
      <c r="D984" s="517" t="s">
        <v>17</v>
      </c>
      <c r="E984" s="393" t="s">
        <v>869</v>
      </c>
      <c r="F984" s="393" t="s">
        <v>869</v>
      </c>
      <c r="G984" s="559" t="s">
        <v>78</v>
      </c>
      <c r="H984" s="598" t="s">
        <v>1605</v>
      </c>
      <c r="I984" s="94" t="s">
        <v>159</v>
      </c>
      <c r="J984" s="94" t="s">
        <v>1997</v>
      </c>
      <c r="K984" s="630">
        <v>98315975</v>
      </c>
      <c r="L984" s="515"/>
      <c r="M984" s="471" t="s">
        <v>14</v>
      </c>
      <c r="N984" s="96" t="s">
        <v>1910</v>
      </c>
    </row>
    <row r="985" spans="2:15" x14ac:dyDescent="0.5">
      <c r="B985" s="90">
        <v>982</v>
      </c>
      <c r="C985" s="516" t="s">
        <v>1909</v>
      </c>
      <c r="D985" s="517" t="s">
        <v>17</v>
      </c>
      <c r="E985" s="393" t="s">
        <v>869</v>
      </c>
      <c r="F985" s="393" t="s">
        <v>869</v>
      </c>
      <c r="G985" s="559" t="s">
        <v>78</v>
      </c>
      <c r="H985" s="598" t="s">
        <v>1605</v>
      </c>
      <c r="I985" s="94" t="s">
        <v>102</v>
      </c>
      <c r="J985" s="94" t="s">
        <v>1997</v>
      </c>
      <c r="K985" s="630">
        <v>54172675</v>
      </c>
      <c r="L985" s="515"/>
      <c r="M985" s="471" t="s">
        <v>14</v>
      </c>
      <c r="N985" s="96" t="s">
        <v>1910</v>
      </c>
    </row>
    <row r="986" spans="2:15" x14ac:dyDescent="0.5">
      <c r="B986" s="90">
        <v>983</v>
      </c>
      <c r="C986" s="392" t="s">
        <v>1782</v>
      </c>
      <c r="D986" s="393" t="s">
        <v>17</v>
      </c>
      <c r="E986" s="393" t="s">
        <v>869</v>
      </c>
      <c r="F986" s="393" t="s">
        <v>869</v>
      </c>
      <c r="G986" s="561" t="s">
        <v>329</v>
      </c>
      <c r="H986" s="598" t="s">
        <v>1605</v>
      </c>
      <c r="I986" s="518" t="s">
        <v>120</v>
      </c>
      <c r="J986" s="518" t="s">
        <v>1998</v>
      </c>
      <c r="K986" s="519">
        <v>55455195</v>
      </c>
      <c r="L986" s="520" t="s">
        <v>1202</v>
      </c>
      <c r="M986" s="470" t="s">
        <v>14</v>
      </c>
      <c r="N986" s="395" t="s">
        <v>1910</v>
      </c>
    </row>
    <row r="987" spans="2:15" x14ac:dyDescent="0.5">
      <c r="B987" s="90">
        <v>984</v>
      </c>
      <c r="C987" s="392" t="s">
        <v>1788</v>
      </c>
      <c r="D987" s="393" t="s">
        <v>17</v>
      </c>
      <c r="E987" s="393" t="s">
        <v>869</v>
      </c>
      <c r="F987" s="393" t="s">
        <v>869</v>
      </c>
      <c r="G987" s="561" t="s">
        <v>329</v>
      </c>
      <c r="H987" s="598" t="s">
        <v>1605</v>
      </c>
      <c r="I987" s="518" t="s">
        <v>120</v>
      </c>
      <c r="J987" s="518" t="s">
        <v>1998</v>
      </c>
      <c r="K987" s="519">
        <v>99699415</v>
      </c>
      <c r="L987" s="520" t="s">
        <v>1789</v>
      </c>
      <c r="M987" s="470" t="s">
        <v>14</v>
      </c>
      <c r="N987" s="395" t="s">
        <v>1910</v>
      </c>
    </row>
    <row r="988" spans="2:15" x14ac:dyDescent="0.5">
      <c r="B988" s="90">
        <v>985</v>
      </c>
      <c r="C988" s="392" t="s">
        <v>1911</v>
      </c>
      <c r="D988" s="393" t="s">
        <v>17</v>
      </c>
      <c r="E988" s="393" t="s">
        <v>869</v>
      </c>
      <c r="F988" s="393" t="s">
        <v>869</v>
      </c>
      <c r="G988" s="561" t="s">
        <v>329</v>
      </c>
      <c r="H988" s="598" t="s">
        <v>1605</v>
      </c>
      <c r="I988" s="518" t="s">
        <v>159</v>
      </c>
      <c r="J988" s="518" t="s">
        <v>1998</v>
      </c>
      <c r="K988" s="521">
        <v>96873806</v>
      </c>
      <c r="L988" s="520"/>
      <c r="M988" s="470" t="s">
        <v>14</v>
      </c>
      <c r="N988" s="395" t="s">
        <v>1910</v>
      </c>
    </row>
    <row r="989" spans="2:15" x14ac:dyDescent="0.5">
      <c r="B989" s="90">
        <v>986</v>
      </c>
      <c r="C989" s="392" t="s">
        <v>1912</v>
      </c>
      <c r="D989" s="393" t="s">
        <v>17</v>
      </c>
      <c r="E989" s="393" t="s">
        <v>869</v>
      </c>
      <c r="F989" s="393" t="s">
        <v>869</v>
      </c>
      <c r="G989" s="561" t="s">
        <v>1913</v>
      </c>
      <c r="H989" s="174" t="s">
        <v>1600</v>
      </c>
      <c r="I989" s="518" t="s">
        <v>102</v>
      </c>
      <c r="J989" s="518" t="s">
        <v>1998</v>
      </c>
      <c r="K989" s="521">
        <v>54248742</v>
      </c>
      <c r="L989" s="520"/>
      <c r="M989" s="470" t="s">
        <v>14</v>
      </c>
      <c r="N989" s="395" t="s">
        <v>1910</v>
      </c>
    </row>
    <row r="990" spans="2:15" x14ac:dyDescent="0.5">
      <c r="B990" s="90">
        <v>987</v>
      </c>
      <c r="C990" s="1" t="s">
        <v>1839</v>
      </c>
      <c r="D990" s="18" t="s">
        <v>17</v>
      </c>
      <c r="E990" s="18" t="s">
        <v>869</v>
      </c>
      <c r="F990" s="18" t="s">
        <v>869</v>
      </c>
      <c r="G990" s="34" t="s">
        <v>78</v>
      </c>
      <c r="H990" s="598" t="s">
        <v>1605</v>
      </c>
      <c r="I990" s="20" t="s">
        <v>12</v>
      </c>
      <c r="J990" s="20" t="s">
        <v>1985</v>
      </c>
      <c r="K990" s="84" t="s">
        <v>1834</v>
      </c>
      <c r="L990" s="446" t="s">
        <v>1842</v>
      </c>
      <c r="M990" s="470" t="s">
        <v>14</v>
      </c>
      <c r="N990" s="180" t="s">
        <v>1917</v>
      </c>
    </row>
    <row r="991" spans="2:15" x14ac:dyDescent="0.5">
      <c r="B991" s="90">
        <v>988</v>
      </c>
      <c r="C991" s="1" t="s">
        <v>928</v>
      </c>
      <c r="D991" s="8" t="s">
        <v>1836</v>
      </c>
      <c r="E991" s="18" t="s">
        <v>869</v>
      </c>
      <c r="F991" s="18" t="s">
        <v>869</v>
      </c>
      <c r="G991" s="34" t="s">
        <v>216</v>
      </c>
      <c r="H991" s="174" t="s">
        <v>1600</v>
      </c>
      <c r="I991" s="20" t="s">
        <v>1837</v>
      </c>
      <c r="J991" s="20" t="s">
        <v>1985</v>
      </c>
      <c r="K991" s="84" t="s">
        <v>1838</v>
      </c>
      <c r="L991" s="446" t="s">
        <v>930</v>
      </c>
      <c r="M991" s="470" t="s">
        <v>14</v>
      </c>
      <c r="N991" s="180" t="s">
        <v>1917</v>
      </c>
    </row>
    <row r="992" spans="2:15" x14ac:dyDescent="0.5">
      <c r="B992" s="90">
        <v>989</v>
      </c>
      <c r="C992" s="1" t="s">
        <v>1833</v>
      </c>
      <c r="D992" s="18" t="s">
        <v>17</v>
      </c>
      <c r="E992" s="18" t="s">
        <v>869</v>
      </c>
      <c r="F992" s="18" t="s">
        <v>869</v>
      </c>
      <c r="G992" s="34" t="s">
        <v>78</v>
      </c>
      <c r="H992" s="598" t="s">
        <v>1605</v>
      </c>
      <c r="I992" s="20" t="s">
        <v>159</v>
      </c>
      <c r="J992" s="20" t="s">
        <v>1985</v>
      </c>
      <c r="K992" s="84" t="s">
        <v>1841</v>
      </c>
      <c r="L992" s="446" t="s">
        <v>1835</v>
      </c>
      <c r="M992" s="470" t="s">
        <v>14</v>
      </c>
      <c r="N992" s="180" t="s">
        <v>1917</v>
      </c>
    </row>
    <row r="993" spans="2:15" x14ac:dyDescent="0.5">
      <c r="B993" s="90">
        <v>990</v>
      </c>
      <c r="C993" s="668" t="s">
        <v>1809</v>
      </c>
      <c r="D993" s="774" t="s">
        <v>17</v>
      </c>
      <c r="E993" s="774" t="s">
        <v>869</v>
      </c>
      <c r="F993" s="774" t="s">
        <v>869</v>
      </c>
      <c r="G993" s="609" t="s">
        <v>78</v>
      </c>
      <c r="H993" s="598" t="s">
        <v>1605</v>
      </c>
      <c r="I993" s="528" t="s">
        <v>159</v>
      </c>
      <c r="J993" s="528" t="s">
        <v>1999</v>
      </c>
      <c r="K993" s="780" t="s">
        <v>1810</v>
      </c>
      <c r="L993" s="776" t="s">
        <v>1811</v>
      </c>
      <c r="M993" s="463" t="s">
        <v>14</v>
      </c>
      <c r="N993" s="464" t="s">
        <v>1916</v>
      </c>
    </row>
    <row r="994" spans="2:15" x14ac:dyDescent="0.5">
      <c r="B994" s="90">
        <v>991</v>
      </c>
      <c r="C994" s="668" t="s">
        <v>1915</v>
      </c>
      <c r="D994" s="774" t="s">
        <v>17</v>
      </c>
      <c r="E994" s="774" t="s">
        <v>869</v>
      </c>
      <c r="F994" s="774" t="s">
        <v>869</v>
      </c>
      <c r="G994" s="609" t="s">
        <v>78</v>
      </c>
      <c r="H994" s="598" t="s">
        <v>1605</v>
      </c>
      <c r="I994" s="528" t="s">
        <v>140</v>
      </c>
      <c r="J994" s="528" t="s">
        <v>1999</v>
      </c>
      <c r="K994" s="780">
        <v>2055446889</v>
      </c>
      <c r="L994" s="776"/>
      <c r="M994" s="463" t="s">
        <v>14</v>
      </c>
      <c r="N994" s="464" t="s">
        <v>1916</v>
      </c>
    </row>
    <row r="995" spans="2:15" x14ac:dyDescent="0.5">
      <c r="B995" s="90">
        <v>992</v>
      </c>
      <c r="C995" s="668" t="s">
        <v>1813</v>
      </c>
      <c r="D995" s="774" t="s">
        <v>17</v>
      </c>
      <c r="E995" s="774" t="s">
        <v>869</v>
      </c>
      <c r="F995" s="774" t="s">
        <v>869</v>
      </c>
      <c r="G995" s="609" t="s">
        <v>1814</v>
      </c>
      <c r="H995" s="174" t="s">
        <v>1600</v>
      </c>
      <c r="I995" s="528" t="s">
        <v>140</v>
      </c>
      <c r="J995" s="528" t="s">
        <v>1999</v>
      </c>
      <c r="K995" s="780">
        <v>2055966681</v>
      </c>
      <c r="L995" s="776" t="s">
        <v>1815</v>
      </c>
      <c r="M995" s="463" t="s">
        <v>14</v>
      </c>
      <c r="N995" s="464" t="s">
        <v>1916</v>
      </c>
    </row>
    <row r="996" spans="2:15" x14ac:dyDescent="0.5">
      <c r="B996" s="90">
        <v>993</v>
      </c>
      <c r="C996" s="529" t="s">
        <v>1899</v>
      </c>
      <c r="D996" s="8" t="s">
        <v>1836</v>
      </c>
      <c r="E996" s="393" t="s">
        <v>869</v>
      </c>
      <c r="F996" s="393" t="s">
        <v>869</v>
      </c>
      <c r="G996" s="562" t="s">
        <v>78</v>
      </c>
      <c r="H996" s="701" t="s">
        <v>1605</v>
      </c>
      <c r="I996" s="20" t="s">
        <v>159</v>
      </c>
      <c r="J996" s="20" t="s">
        <v>1987</v>
      </c>
      <c r="K996" s="84">
        <v>96582020</v>
      </c>
      <c r="L996" s="446" t="s">
        <v>1900</v>
      </c>
      <c r="M996" s="457" t="s">
        <v>14</v>
      </c>
      <c r="N996" s="458" t="s">
        <v>1916</v>
      </c>
    </row>
    <row r="997" spans="2:15" x14ac:dyDescent="0.5">
      <c r="B997" s="90">
        <v>994</v>
      </c>
      <c r="C997" s="529" t="s">
        <v>1901</v>
      </c>
      <c r="D997" s="8" t="s">
        <v>1836</v>
      </c>
      <c r="E997" s="393" t="s">
        <v>869</v>
      </c>
      <c r="F997" s="393" t="s">
        <v>869</v>
      </c>
      <c r="G997" s="562" t="s">
        <v>78</v>
      </c>
      <c r="H997" s="701" t="s">
        <v>1605</v>
      </c>
      <c r="I997" s="20" t="s">
        <v>12</v>
      </c>
      <c r="J997" s="20" t="s">
        <v>1987</v>
      </c>
      <c r="K997" s="530">
        <v>55921625</v>
      </c>
      <c r="L997" s="446" t="s">
        <v>1903</v>
      </c>
      <c r="M997" s="457" t="s">
        <v>14</v>
      </c>
      <c r="N997" s="458" t="s">
        <v>1916</v>
      </c>
    </row>
    <row r="998" spans="2:15" x14ac:dyDescent="0.5">
      <c r="B998" s="596">
        <v>995</v>
      </c>
      <c r="C998" s="529" t="s">
        <v>1904</v>
      </c>
      <c r="D998" s="36" t="s">
        <v>17</v>
      </c>
      <c r="E998" s="393" t="s">
        <v>869</v>
      </c>
      <c r="F998" s="393" t="s">
        <v>869</v>
      </c>
      <c r="G998" s="562" t="s">
        <v>78</v>
      </c>
      <c r="H998" s="701" t="s">
        <v>1605</v>
      </c>
      <c r="I998" s="20" t="s">
        <v>120</v>
      </c>
      <c r="J998" s="20" t="s">
        <v>1987</v>
      </c>
      <c r="K998" s="597">
        <v>56487628</v>
      </c>
      <c r="L998" s="781" t="s">
        <v>1905</v>
      </c>
      <c r="M998" s="457" t="s">
        <v>14</v>
      </c>
      <c r="N998" s="458" t="s">
        <v>1916</v>
      </c>
    </row>
    <row r="999" spans="2:15" s="566" customFormat="1" x14ac:dyDescent="0.5">
      <c r="B999" s="564">
        <v>996</v>
      </c>
      <c r="C999" s="567" t="s">
        <v>1908</v>
      </c>
      <c r="D999" s="568" t="s">
        <v>17</v>
      </c>
      <c r="E999" s="393" t="s">
        <v>869</v>
      </c>
      <c r="F999" s="393" t="s">
        <v>869</v>
      </c>
      <c r="G999" s="569" t="s">
        <v>78</v>
      </c>
      <c r="H999" s="570" t="s">
        <v>1605</v>
      </c>
      <c r="I999" s="568" t="s">
        <v>140</v>
      </c>
      <c r="J999" s="568" t="s">
        <v>1995</v>
      </c>
      <c r="K999" s="568">
        <v>55077025</v>
      </c>
      <c r="L999" s="571"/>
      <c r="M999" s="572" t="s">
        <v>14</v>
      </c>
      <c r="N999" s="573" t="s">
        <v>1927</v>
      </c>
      <c r="O999" s="565"/>
    </row>
    <row r="1000" spans="2:15" s="566" customFormat="1" x14ac:dyDescent="0.5">
      <c r="B1000" s="564">
        <v>997</v>
      </c>
      <c r="C1000" s="567" t="s">
        <v>996</v>
      </c>
      <c r="D1000" s="568" t="s">
        <v>17</v>
      </c>
      <c r="E1000" s="393" t="s">
        <v>869</v>
      </c>
      <c r="F1000" s="393" t="s">
        <v>869</v>
      </c>
      <c r="G1000" s="569" t="s">
        <v>78</v>
      </c>
      <c r="H1000" s="570" t="s">
        <v>1605</v>
      </c>
      <c r="I1000" s="568" t="s">
        <v>102</v>
      </c>
      <c r="J1000" s="568" t="s">
        <v>1995</v>
      </c>
      <c r="K1000" s="782">
        <v>98315975</v>
      </c>
      <c r="L1000" s="571"/>
      <c r="M1000" s="572" t="s">
        <v>14</v>
      </c>
      <c r="N1000" s="573" t="s">
        <v>1927</v>
      </c>
      <c r="O1000" s="565"/>
    </row>
    <row r="1001" spans="2:15" s="566" customFormat="1" x14ac:dyDescent="0.5">
      <c r="B1001" s="564">
        <v>998</v>
      </c>
      <c r="C1001" s="567" t="s">
        <v>1909</v>
      </c>
      <c r="D1001" s="568" t="s">
        <v>17</v>
      </c>
      <c r="E1001" s="393" t="s">
        <v>869</v>
      </c>
      <c r="F1001" s="393" t="s">
        <v>869</v>
      </c>
      <c r="G1001" s="569" t="s">
        <v>78</v>
      </c>
      <c r="H1001" s="570" t="s">
        <v>1605</v>
      </c>
      <c r="I1001" s="568" t="s">
        <v>102</v>
      </c>
      <c r="J1001" s="568" t="s">
        <v>1995</v>
      </c>
      <c r="K1001" s="782" t="s">
        <v>1951</v>
      </c>
      <c r="L1001" s="571"/>
      <c r="M1001" s="572" t="s">
        <v>14</v>
      </c>
      <c r="N1001" s="573" t="s">
        <v>1927</v>
      </c>
      <c r="O1001" s="565"/>
    </row>
    <row r="1002" spans="2:15" s="566" customFormat="1" x14ac:dyDescent="0.5">
      <c r="B1002" s="564">
        <v>999</v>
      </c>
      <c r="C1002" s="783" t="s">
        <v>1809</v>
      </c>
      <c r="D1002" s="575" t="s">
        <v>17</v>
      </c>
      <c r="E1002" s="575" t="s">
        <v>869</v>
      </c>
      <c r="F1002" s="575" t="s">
        <v>869</v>
      </c>
      <c r="G1002" s="784" t="s">
        <v>78</v>
      </c>
      <c r="H1002" s="574" t="s">
        <v>1605</v>
      </c>
      <c r="I1002" s="575" t="s">
        <v>159</v>
      </c>
      <c r="J1002" s="575" t="s">
        <v>1990</v>
      </c>
      <c r="K1002" s="785" t="s">
        <v>1810</v>
      </c>
      <c r="L1002" s="786" t="s">
        <v>1811</v>
      </c>
      <c r="M1002" s="576" t="s">
        <v>14</v>
      </c>
      <c r="N1002" s="577" t="s">
        <v>1918</v>
      </c>
      <c r="O1002" s="565"/>
    </row>
    <row r="1003" spans="2:15" s="566" customFormat="1" x14ac:dyDescent="0.5">
      <c r="B1003" s="564">
        <v>1000</v>
      </c>
      <c r="C1003" s="783" t="s">
        <v>1915</v>
      </c>
      <c r="D1003" s="575" t="s">
        <v>17</v>
      </c>
      <c r="E1003" s="575" t="s">
        <v>869</v>
      </c>
      <c r="F1003" s="575" t="s">
        <v>869</v>
      </c>
      <c r="G1003" s="784" t="s">
        <v>78</v>
      </c>
      <c r="H1003" s="574" t="s">
        <v>1605</v>
      </c>
      <c r="I1003" s="575" t="s">
        <v>140</v>
      </c>
      <c r="J1003" s="575" t="s">
        <v>1990</v>
      </c>
      <c r="K1003" s="785">
        <v>2055446889</v>
      </c>
      <c r="L1003" s="786"/>
      <c r="M1003" s="576" t="s">
        <v>14</v>
      </c>
      <c r="N1003" s="577" t="s">
        <v>1918</v>
      </c>
      <c r="O1003" s="565"/>
    </row>
    <row r="1004" spans="2:15" s="566" customFormat="1" x14ac:dyDescent="0.5">
      <c r="B1004" s="564">
        <v>1001</v>
      </c>
      <c r="C1004" s="783" t="s">
        <v>1813</v>
      </c>
      <c r="D1004" s="575" t="s">
        <v>17</v>
      </c>
      <c r="E1004" s="575" t="s">
        <v>869</v>
      </c>
      <c r="F1004" s="575" t="s">
        <v>869</v>
      </c>
      <c r="G1004" s="784" t="s">
        <v>1814</v>
      </c>
      <c r="H1004" s="574" t="s">
        <v>1600</v>
      </c>
      <c r="I1004" s="575" t="s">
        <v>140</v>
      </c>
      <c r="J1004" s="575" t="s">
        <v>1990</v>
      </c>
      <c r="K1004" s="785">
        <v>2055966681</v>
      </c>
      <c r="L1004" s="786" t="s">
        <v>1815</v>
      </c>
      <c r="M1004" s="576" t="s">
        <v>14</v>
      </c>
      <c r="N1004" s="577" t="s">
        <v>1918</v>
      </c>
      <c r="O1004" s="565"/>
    </row>
    <row r="1005" spans="2:15" s="566" customFormat="1" x14ac:dyDescent="0.5">
      <c r="B1005" s="564">
        <v>1002</v>
      </c>
      <c r="C1005" s="578" t="s">
        <v>1919</v>
      </c>
      <c r="D1005" s="579" t="s">
        <v>17</v>
      </c>
      <c r="E1005" s="393" t="s">
        <v>869</v>
      </c>
      <c r="F1005" s="393" t="s">
        <v>869</v>
      </c>
      <c r="G1005" s="580" t="s">
        <v>78</v>
      </c>
      <c r="H1005" s="581" t="s">
        <v>1605</v>
      </c>
      <c r="I1005" s="582" t="s">
        <v>120</v>
      </c>
      <c r="J1005" s="579" t="s">
        <v>1996</v>
      </c>
      <c r="K1005" s="583">
        <v>96478787</v>
      </c>
      <c r="L1005" s="584" t="s">
        <v>1920</v>
      </c>
      <c r="M1005" s="585" t="s">
        <v>14</v>
      </c>
      <c r="N1005" s="586" t="s">
        <v>1926</v>
      </c>
      <c r="O1005" s="565"/>
    </row>
    <row r="1006" spans="2:15" s="566" customFormat="1" x14ac:dyDescent="0.5">
      <c r="B1006" s="564">
        <v>1003</v>
      </c>
      <c r="C1006" s="578" t="s">
        <v>1921</v>
      </c>
      <c r="D1006" s="579" t="s">
        <v>17</v>
      </c>
      <c r="E1006" s="393" t="s">
        <v>869</v>
      </c>
      <c r="F1006" s="393" t="s">
        <v>869</v>
      </c>
      <c r="G1006" s="580" t="s">
        <v>78</v>
      </c>
      <c r="H1006" s="581" t="s">
        <v>1605</v>
      </c>
      <c r="I1006" s="579" t="s">
        <v>102</v>
      </c>
      <c r="J1006" s="579" t="s">
        <v>1996</v>
      </c>
      <c r="K1006" s="583">
        <v>54144138</v>
      </c>
      <c r="L1006" s="584" t="s">
        <v>1854</v>
      </c>
      <c r="M1006" s="585" t="s">
        <v>14</v>
      </c>
      <c r="N1006" s="586" t="s">
        <v>1926</v>
      </c>
      <c r="O1006" s="565"/>
    </row>
    <row r="1007" spans="2:15" s="566" customFormat="1" x14ac:dyDescent="0.5">
      <c r="B1007" s="564">
        <v>1004</v>
      </c>
      <c r="C1007" s="578" t="s">
        <v>1922</v>
      </c>
      <c r="D1007" s="8" t="s">
        <v>1836</v>
      </c>
      <c r="E1007" s="393" t="s">
        <v>869</v>
      </c>
      <c r="F1007" s="393" t="s">
        <v>869</v>
      </c>
      <c r="G1007" s="580" t="s">
        <v>1869</v>
      </c>
      <c r="H1007" s="574" t="s">
        <v>1600</v>
      </c>
      <c r="I1007" s="579" t="s">
        <v>88</v>
      </c>
      <c r="J1007" s="579" t="s">
        <v>1996</v>
      </c>
      <c r="K1007" s="587">
        <v>92197933</v>
      </c>
      <c r="L1007" s="584" t="s">
        <v>1923</v>
      </c>
      <c r="M1007" s="585" t="s">
        <v>14</v>
      </c>
      <c r="N1007" s="586" t="s">
        <v>1926</v>
      </c>
      <c r="O1007" s="565"/>
    </row>
    <row r="1008" spans="2:15" s="566" customFormat="1" x14ac:dyDescent="0.5">
      <c r="B1008" s="564">
        <v>1005</v>
      </c>
      <c r="C1008" s="578" t="s">
        <v>1076</v>
      </c>
      <c r="D1008" s="579" t="s">
        <v>17</v>
      </c>
      <c r="E1008" s="393" t="s">
        <v>869</v>
      </c>
      <c r="F1008" s="393" t="s">
        <v>869</v>
      </c>
      <c r="G1008" s="580" t="s">
        <v>819</v>
      </c>
      <c r="H1008" s="581" t="s">
        <v>1605</v>
      </c>
      <c r="I1008" s="579" t="s">
        <v>88</v>
      </c>
      <c r="J1008" s="579" t="s">
        <v>1996</v>
      </c>
      <c r="K1008" s="587">
        <v>55689181</v>
      </c>
      <c r="L1008" s="587"/>
      <c r="M1008" s="585" t="s">
        <v>14</v>
      </c>
      <c r="N1008" s="586" t="s">
        <v>1926</v>
      </c>
      <c r="O1008" s="565"/>
    </row>
    <row r="1009" spans="2:15" s="566" customFormat="1" x14ac:dyDescent="0.5">
      <c r="B1009" s="564">
        <v>1006</v>
      </c>
      <c r="C1009" s="578" t="s">
        <v>1924</v>
      </c>
      <c r="D1009" s="579" t="s">
        <v>17</v>
      </c>
      <c r="E1009" s="393" t="s">
        <v>869</v>
      </c>
      <c r="F1009" s="393" t="s">
        <v>869</v>
      </c>
      <c r="G1009" s="580" t="s">
        <v>78</v>
      </c>
      <c r="H1009" s="581" t="s">
        <v>1605</v>
      </c>
      <c r="I1009" s="579" t="s">
        <v>88</v>
      </c>
      <c r="J1009" s="579" t="s">
        <v>1996</v>
      </c>
      <c r="K1009" s="587">
        <v>55649994</v>
      </c>
      <c r="L1009" s="588" t="s">
        <v>1925</v>
      </c>
      <c r="M1009" s="585" t="s">
        <v>14</v>
      </c>
      <c r="N1009" s="586" t="s">
        <v>1926</v>
      </c>
      <c r="O1009" s="565"/>
    </row>
    <row r="1010" spans="2:15" s="566" customFormat="1" x14ac:dyDescent="0.5">
      <c r="B1010" s="564">
        <v>1007</v>
      </c>
      <c r="C1010" s="787" t="s">
        <v>1809</v>
      </c>
      <c r="D1010" s="590" t="s">
        <v>17</v>
      </c>
      <c r="E1010" s="590" t="s">
        <v>869</v>
      </c>
      <c r="F1010" s="590" t="s">
        <v>869</v>
      </c>
      <c r="G1010" s="788" t="s">
        <v>78</v>
      </c>
      <c r="H1010" s="589" t="s">
        <v>1605</v>
      </c>
      <c r="I1010" s="590" t="s">
        <v>159</v>
      </c>
      <c r="J1010" s="528" t="s">
        <v>1999</v>
      </c>
      <c r="K1010" s="789" t="s">
        <v>1810</v>
      </c>
      <c r="L1010" s="790" t="s">
        <v>1811</v>
      </c>
      <c r="M1010" s="591" t="s">
        <v>14</v>
      </c>
      <c r="N1010" s="592" t="s">
        <v>1926</v>
      </c>
      <c r="O1010" s="565"/>
    </row>
    <row r="1011" spans="2:15" s="566" customFormat="1" x14ac:dyDescent="0.5">
      <c r="B1011" s="564">
        <v>1008</v>
      </c>
      <c r="C1011" s="787" t="s">
        <v>1915</v>
      </c>
      <c r="D1011" s="590" t="s">
        <v>17</v>
      </c>
      <c r="E1011" s="590" t="s">
        <v>869</v>
      </c>
      <c r="F1011" s="590" t="s">
        <v>869</v>
      </c>
      <c r="G1011" s="788" t="s">
        <v>78</v>
      </c>
      <c r="H1011" s="589" t="s">
        <v>1605</v>
      </c>
      <c r="I1011" s="590" t="s">
        <v>140</v>
      </c>
      <c r="J1011" s="528" t="s">
        <v>1999</v>
      </c>
      <c r="K1011" s="789">
        <v>2055446889</v>
      </c>
      <c r="L1011" s="790"/>
      <c r="M1011" s="591" t="s">
        <v>14</v>
      </c>
      <c r="N1011" s="592" t="s">
        <v>1926</v>
      </c>
      <c r="O1011" s="565"/>
    </row>
    <row r="1012" spans="2:15" s="566" customFormat="1" ht="21" thickBot="1" x14ac:dyDescent="0.55000000000000004">
      <c r="B1012" s="564">
        <v>1009</v>
      </c>
      <c r="C1012" s="791" t="s">
        <v>1813</v>
      </c>
      <c r="D1012" s="593" t="s">
        <v>17</v>
      </c>
      <c r="E1012" s="593" t="s">
        <v>869</v>
      </c>
      <c r="F1012" s="593" t="s">
        <v>869</v>
      </c>
      <c r="G1012" s="792" t="s">
        <v>1814</v>
      </c>
      <c r="H1012" s="574" t="s">
        <v>1600</v>
      </c>
      <c r="I1012" s="593" t="s">
        <v>140</v>
      </c>
      <c r="J1012" s="528" t="s">
        <v>1999</v>
      </c>
      <c r="K1012" s="793">
        <v>2055966681</v>
      </c>
      <c r="L1012" s="794" t="s">
        <v>1815</v>
      </c>
      <c r="M1012" s="594" t="s">
        <v>14</v>
      </c>
      <c r="N1012" s="595" t="s">
        <v>1926</v>
      </c>
      <c r="O1012" s="565"/>
    </row>
    <row r="1014" spans="2:15" x14ac:dyDescent="0.5">
      <c r="C1014" s="30"/>
    </row>
  </sheetData>
  <autoFilter ref="C3:N1012" xr:uid="{00000000-0009-0000-0000-000005000000}">
    <filterColumn colId="7">
      <filters>
        <filter val="C&amp;M AAS Instrument"/>
        <filter val="C&amp;M advance using AAS and Biotage machine"/>
        <filter val="C&amp;M advance using Drone"/>
        <filter val="C&amp;M advance using of data entry and web programming"/>
        <filter val="C&amp;M animal decease diagnose equipment"/>
        <filter val="C&amp;M bar code in-out stock"/>
        <filter val="C&amp;M bio-agriculture equipment"/>
        <filter val="C&amp;M calibrate leveling equipment"/>
        <filter val="C&amp;M calibrate survey equipment"/>
        <filter val="C&amp;M Calibration soil testing equipment"/>
        <filter val="C&amp;M Chemical Analyze and Vaporizer"/>
        <filter val="C&amp;M CNC engineering machine"/>
        <filter val="C&amp;M diagnostic and adjust fuel pump"/>
        <filter val="C&amp;M DR X-ray, Calibrate Ultrasound"/>
        <filter val="C&amp;M Dryer and smoke house"/>
        <filter val="C&amp;M Electric Inverter, fire alarm equipment"/>
        <filter val="C&amp;M Elevator, motor speed controller"/>
        <filter val="C&amp;M Lathe, milling and slotting machine"/>
        <filter val="C&amp;M multi-media equipment"/>
        <filter val="C&amp;M multi-media software (Adobe Premiere, After Effect...)"/>
        <filter val="C&amp;M optical fiber line connection equipment"/>
        <filter val="C&amp;M packaging equipment"/>
        <filter val="C&amp;M programable logic controler (PLC)"/>
        <filter val="C&amp;M setting raid for server"/>
        <filter val="C&amp;M Soil testing kits"/>
        <filter val="C&amp;M using biotage machine"/>
        <filter val="C&amp;M using camera and Video recorder"/>
        <filter val="C&amp;M using computer scanner for engine"/>
        <filter val="C&amp;M using Drone and capturing"/>
        <filter val="C&amp;M using GT testing Kits"/>
        <filter val="C&amp;M using smoke house, oven and pasteurize machine"/>
        <filter val="C&amp;M using warehouse equipment"/>
        <filter val="C&amp;M using XAMPP program"/>
        <filter val="C&amp;M web programming application"/>
      </filters>
    </filterColumn>
  </autoFilter>
  <mergeCells count="1">
    <mergeCell ref="B1:N1"/>
  </mergeCells>
  <phoneticPr fontId="39" type="noConversion"/>
  <hyperlinks>
    <hyperlink ref="L4" r:id="rId1" xr:uid="{00000000-0004-0000-0500-000000000000}"/>
    <hyperlink ref="L6" r:id="rId2" xr:uid="{00000000-0004-0000-0500-000001000000}"/>
    <hyperlink ref="L9" r:id="rId3" xr:uid="{00000000-0004-0000-0500-000002000000}"/>
    <hyperlink ref="L12" r:id="rId4" xr:uid="{00000000-0004-0000-0500-000003000000}"/>
    <hyperlink ref="L13" r:id="rId5" xr:uid="{00000000-0004-0000-0500-000004000000}"/>
    <hyperlink ref="L15" r:id="rId6" xr:uid="{00000000-0004-0000-0500-000005000000}"/>
    <hyperlink ref="L16" r:id="rId7" xr:uid="{00000000-0004-0000-0500-000006000000}"/>
    <hyperlink ref="L17" r:id="rId8" xr:uid="{00000000-0004-0000-0500-000007000000}"/>
    <hyperlink ref="L21" r:id="rId9" xr:uid="{00000000-0004-0000-0500-000008000000}"/>
    <hyperlink ref="L25" r:id="rId10" xr:uid="{00000000-0004-0000-0500-000009000000}"/>
    <hyperlink ref="L26" r:id="rId11" xr:uid="{00000000-0004-0000-0500-00000A000000}"/>
    <hyperlink ref="L29" r:id="rId12" xr:uid="{00000000-0004-0000-0500-00000B000000}"/>
    <hyperlink ref="L30" r:id="rId13" xr:uid="{00000000-0004-0000-0500-00000C000000}"/>
    <hyperlink ref="L31" r:id="rId14" xr:uid="{00000000-0004-0000-0500-00000D000000}"/>
    <hyperlink ref="L33" r:id="rId15" xr:uid="{00000000-0004-0000-0500-00000E000000}"/>
    <hyperlink ref="L34" r:id="rId16" xr:uid="{00000000-0004-0000-0500-00000F000000}"/>
    <hyperlink ref="L36" r:id="rId17" xr:uid="{00000000-0004-0000-0500-000010000000}"/>
    <hyperlink ref="L39" r:id="rId18" xr:uid="{00000000-0004-0000-0500-000011000000}"/>
    <hyperlink ref="L40" r:id="rId19" xr:uid="{00000000-0004-0000-0500-000012000000}"/>
    <hyperlink ref="L41" r:id="rId20" xr:uid="{00000000-0004-0000-0500-000013000000}"/>
    <hyperlink ref="L42" r:id="rId21" display="manikeovorakoun@gmail.com" xr:uid="{00000000-0004-0000-0500-000014000000}"/>
    <hyperlink ref="L43" r:id="rId22" xr:uid="{00000000-0004-0000-0500-000015000000}"/>
    <hyperlink ref="L45" r:id="rId23" display="singthanar@gmail.com" xr:uid="{00000000-0004-0000-0500-000016000000}"/>
    <hyperlink ref="L46" r:id="rId24" display="a.onnavong@gmail.com" xr:uid="{00000000-0004-0000-0500-000017000000}"/>
    <hyperlink ref="L44" r:id="rId25" xr:uid="{00000000-0004-0000-0500-000018000000}"/>
    <hyperlink ref="L47" r:id="rId26" xr:uid="{00000000-0004-0000-0500-000019000000}"/>
    <hyperlink ref="L49" r:id="rId27" xr:uid="{00000000-0004-0000-0500-00001A000000}"/>
    <hyperlink ref="L50" r:id="rId28" xr:uid="{00000000-0004-0000-0500-00001B000000}"/>
    <hyperlink ref="L51" r:id="rId29" xr:uid="{00000000-0004-0000-0500-00001C000000}"/>
    <hyperlink ref="L52" r:id="rId30" xr:uid="{00000000-0004-0000-0500-00001D000000}"/>
    <hyperlink ref="L54" r:id="rId31" xr:uid="{00000000-0004-0000-0500-00001E000000}"/>
    <hyperlink ref="L55" r:id="rId32" xr:uid="{00000000-0004-0000-0500-00001F000000}"/>
    <hyperlink ref="L56" r:id="rId33" xr:uid="{00000000-0004-0000-0500-000020000000}"/>
    <hyperlink ref="L57" r:id="rId34" xr:uid="{00000000-0004-0000-0500-000021000000}"/>
    <hyperlink ref="L58" r:id="rId35" xr:uid="{00000000-0004-0000-0500-000022000000}"/>
    <hyperlink ref="L59" r:id="rId36" xr:uid="{00000000-0004-0000-0500-000023000000}"/>
    <hyperlink ref="L61" r:id="rId37" xr:uid="{00000000-0004-0000-0500-000024000000}"/>
    <hyperlink ref="L65" r:id="rId38" xr:uid="{00000000-0004-0000-0500-000025000000}"/>
    <hyperlink ref="L66" r:id="rId39" xr:uid="{00000000-0004-0000-0500-000026000000}"/>
    <hyperlink ref="L67" r:id="rId40" xr:uid="{00000000-0004-0000-0500-000027000000}"/>
    <hyperlink ref="L68" r:id="rId41" xr:uid="{00000000-0004-0000-0500-000028000000}"/>
    <hyperlink ref="L72" r:id="rId42" xr:uid="{00000000-0004-0000-0500-000029000000}"/>
    <hyperlink ref="L74" r:id="rId43" xr:uid="{00000000-0004-0000-0500-00002A000000}"/>
    <hyperlink ref="L75" r:id="rId44" xr:uid="{00000000-0004-0000-0500-00002B000000}"/>
    <hyperlink ref="L76" r:id="rId45" xr:uid="{00000000-0004-0000-0500-00002C000000}"/>
    <hyperlink ref="L78" r:id="rId46" xr:uid="{00000000-0004-0000-0500-00002D000000}"/>
    <hyperlink ref="L79" r:id="rId47" xr:uid="{00000000-0004-0000-0500-00002E000000}"/>
    <hyperlink ref="L80" r:id="rId48" xr:uid="{00000000-0004-0000-0500-00002F000000}"/>
    <hyperlink ref="L83" r:id="rId49" xr:uid="{00000000-0004-0000-0500-000030000000}"/>
    <hyperlink ref="L84" r:id="rId50" xr:uid="{00000000-0004-0000-0500-000031000000}"/>
    <hyperlink ref="L85" r:id="rId51" xr:uid="{00000000-0004-0000-0500-000032000000}"/>
    <hyperlink ref="L86" r:id="rId52" xr:uid="{00000000-0004-0000-0500-000033000000}"/>
    <hyperlink ref="L87" r:id="rId53" xr:uid="{00000000-0004-0000-0500-000034000000}"/>
    <hyperlink ref="L88" r:id="rId54" xr:uid="{00000000-0004-0000-0500-000035000000}"/>
    <hyperlink ref="L92" r:id="rId55" xr:uid="{00000000-0004-0000-0500-000036000000}"/>
    <hyperlink ref="L91" r:id="rId56" xr:uid="{00000000-0004-0000-0500-000037000000}"/>
    <hyperlink ref="L90" r:id="rId57" xr:uid="{00000000-0004-0000-0500-000038000000}"/>
    <hyperlink ref="L89" r:id="rId58" xr:uid="{00000000-0004-0000-0500-000039000000}"/>
    <hyperlink ref="L102" r:id="rId59" xr:uid="{00000000-0004-0000-0500-00003A000000}"/>
    <hyperlink ref="L101" r:id="rId60" xr:uid="{00000000-0004-0000-0500-00003B000000}"/>
    <hyperlink ref="L104" r:id="rId61" xr:uid="{00000000-0004-0000-0500-00003C000000}"/>
    <hyperlink ref="L105" r:id="rId62" xr:uid="{00000000-0004-0000-0500-00003D000000}"/>
    <hyperlink ref="L106" r:id="rId63" xr:uid="{00000000-0004-0000-0500-00003E000000}"/>
    <hyperlink ref="L107" r:id="rId64" xr:uid="{00000000-0004-0000-0500-00003F000000}"/>
    <hyperlink ref="L108" r:id="rId65" xr:uid="{00000000-0004-0000-0500-000040000000}"/>
    <hyperlink ref="L109" r:id="rId66" xr:uid="{00000000-0004-0000-0500-000041000000}"/>
    <hyperlink ref="L110" r:id="rId67" xr:uid="{00000000-0004-0000-0500-000042000000}"/>
    <hyperlink ref="L111" r:id="rId68" xr:uid="{00000000-0004-0000-0500-000043000000}"/>
    <hyperlink ref="L112" r:id="rId69" xr:uid="{00000000-0004-0000-0500-000044000000}"/>
    <hyperlink ref="L113" r:id="rId70" xr:uid="{00000000-0004-0000-0500-000045000000}"/>
    <hyperlink ref="L114" r:id="rId71" xr:uid="{00000000-0004-0000-0500-000046000000}"/>
    <hyperlink ref="L115" r:id="rId72" xr:uid="{00000000-0004-0000-0500-000047000000}"/>
    <hyperlink ref="L117" r:id="rId73" xr:uid="{00000000-0004-0000-0500-000048000000}"/>
    <hyperlink ref="L116" r:id="rId74" xr:uid="{00000000-0004-0000-0500-000049000000}"/>
    <hyperlink ref="L122" r:id="rId75" xr:uid="{00000000-0004-0000-0500-00004A000000}"/>
    <hyperlink ref="L121" r:id="rId76" xr:uid="{00000000-0004-0000-0500-00004B000000}"/>
    <hyperlink ref="L127" r:id="rId77" xr:uid="{00000000-0004-0000-0500-00004C000000}"/>
    <hyperlink ref="L126" r:id="rId78" xr:uid="{00000000-0004-0000-0500-00004D000000}"/>
    <hyperlink ref="L128" r:id="rId79" xr:uid="{00000000-0004-0000-0500-00004E000000}"/>
    <hyperlink ref="L129" r:id="rId80" xr:uid="{00000000-0004-0000-0500-00004F000000}"/>
    <hyperlink ref="L130" r:id="rId81" xr:uid="{00000000-0004-0000-0500-000050000000}"/>
    <hyperlink ref="L131" r:id="rId82" xr:uid="{00000000-0004-0000-0500-000051000000}"/>
    <hyperlink ref="L132" r:id="rId83" xr:uid="{00000000-0004-0000-0500-000052000000}"/>
    <hyperlink ref="L134" r:id="rId84" xr:uid="{00000000-0004-0000-0500-000053000000}"/>
    <hyperlink ref="L135" r:id="rId85" xr:uid="{00000000-0004-0000-0500-000054000000}"/>
    <hyperlink ref="L136" r:id="rId86" xr:uid="{00000000-0004-0000-0500-000055000000}"/>
    <hyperlink ref="L137" r:id="rId87" xr:uid="{00000000-0004-0000-0500-000056000000}"/>
    <hyperlink ref="L138" r:id="rId88" xr:uid="{00000000-0004-0000-0500-000057000000}"/>
    <hyperlink ref="L139" r:id="rId89" xr:uid="{00000000-0004-0000-0500-000058000000}"/>
    <hyperlink ref="L143" r:id="rId90" xr:uid="{00000000-0004-0000-0500-000059000000}"/>
    <hyperlink ref="L142" r:id="rId91" xr:uid="{00000000-0004-0000-0500-00005A000000}"/>
    <hyperlink ref="L141" r:id="rId92" xr:uid="{00000000-0004-0000-0500-00005B000000}"/>
    <hyperlink ref="L140" r:id="rId93" xr:uid="{00000000-0004-0000-0500-00005C000000}"/>
    <hyperlink ref="L154" r:id="rId94" xr:uid="{00000000-0004-0000-0500-00005D000000}"/>
    <hyperlink ref="L152" r:id="rId95" xr:uid="{00000000-0004-0000-0500-00005E000000}"/>
    <hyperlink ref="L144" r:id="rId96" xr:uid="{00000000-0004-0000-0500-00005F000000}"/>
    <hyperlink ref="L147" r:id="rId97" xr:uid="{00000000-0004-0000-0500-000060000000}"/>
    <hyperlink ref="L156" r:id="rId98" xr:uid="{00000000-0004-0000-0500-000061000000}"/>
    <hyperlink ref="L157" r:id="rId99" xr:uid="{00000000-0004-0000-0500-000062000000}"/>
    <hyperlink ref="L158" r:id="rId100" xr:uid="{00000000-0004-0000-0500-000063000000}"/>
    <hyperlink ref="L160" r:id="rId101" xr:uid="{00000000-0004-0000-0500-000064000000}"/>
    <hyperlink ref="L161" r:id="rId102" xr:uid="{00000000-0004-0000-0500-000065000000}"/>
    <hyperlink ref="L162" r:id="rId103" xr:uid="{00000000-0004-0000-0500-000066000000}"/>
    <hyperlink ref="L165" r:id="rId104" xr:uid="{00000000-0004-0000-0500-000067000000}"/>
    <hyperlink ref="L166" r:id="rId105" xr:uid="{00000000-0004-0000-0500-000068000000}"/>
    <hyperlink ref="L167" r:id="rId106" xr:uid="{00000000-0004-0000-0500-000069000000}"/>
    <hyperlink ref="L171" r:id="rId107" xr:uid="{00000000-0004-0000-0500-00006A000000}"/>
    <hyperlink ref="L175" r:id="rId108" xr:uid="{00000000-0004-0000-0500-00006B000000}"/>
    <hyperlink ref="L180" r:id="rId109" xr:uid="{00000000-0004-0000-0500-00006C000000}"/>
    <hyperlink ref="L181" r:id="rId110" xr:uid="{00000000-0004-0000-0500-00006D000000}"/>
    <hyperlink ref="L182" r:id="rId111" xr:uid="{00000000-0004-0000-0500-00006E000000}"/>
    <hyperlink ref="L183" r:id="rId112" xr:uid="{00000000-0004-0000-0500-00006F000000}"/>
    <hyperlink ref="L179" r:id="rId113" xr:uid="{00000000-0004-0000-0500-000070000000}"/>
    <hyperlink ref="L178" r:id="rId114" xr:uid="{00000000-0004-0000-0500-000071000000}"/>
    <hyperlink ref="L177" r:id="rId115" xr:uid="{00000000-0004-0000-0500-000072000000}"/>
    <hyperlink ref="L176" r:id="rId116" xr:uid="{00000000-0004-0000-0500-000073000000}"/>
    <hyperlink ref="L187" r:id="rId117" xr:uid="{00000000-0004-0000-0500-000074000000}"/>
    <hyperlink ref="L184" r:id="rId118" xr:uid="{00000000-0004-0000-0500-000075000000}"/>
    <hyperlink ref="L188" r:id="rId119" xr:uid="{00000000-0004-0000-0500-000076000000}"/>
    <hyperlink ref="L190" r:id="rId120" xr:uid="{00000000-0004-0000-0500-000077000000}"/>
    <hyperlink ref="L192" r:id="rId121" xr:uid="{00000000-0004-0000-0500-000078000000}"/>
    <hyperlink ref="L193" r:id="rId122" xr:uid="{00000000-0004-0000-0500-000079000000}"/>
    <hyperlink ref="L194" r:id="rId123" xr:uid="{00000000-0004-0000-0500-00007A000000}"/>
    <hyperlink ref="L195" r:id="rId124" xr:uid="{00000000-0004-0000-0500-00007B000000}"/>
    <hyperlink ref="L200" r:id="rId125" xr:uid="{00000000-0004-0000-0500-00007C000000}"/>
    <hyperlink ref="L199" r:id="rId126" xr:uid="{00000000-0004-0000-0500-00007D000000}"/>
    <hyperlink ref="L198" r:id="rId127" xr:uid="{00000000-0004-0000-0500-00007E000000}"/>
    <hyperlink ref="L202" r:id="rId128" xr:uid="{00000000-0004-0000-0500-00007F000000}"/>
    <hyperlink ref="L203" r:id="rId129" xr:uid="{00000000-0004-0000-0500-000080000000}"/>
    <hyperlink ref="L211" r:id="rId130" xr:uid="{00000000-0004-0000-0500-000081000000}"/>
    <hyperlink ref="L212" r:id="rId131" xr:uid="{00000000-0004-0000-0500-000082000000}"/>
    <hyperlink ref="L213" r:id="rId132" xr:uid="{00000000-0004-0000-0500-000083000000}"/>
    <hyperlink ref="L214" r:id="rId133" xr:uid="{00000000-0004-0000-0500-000084000000}"/>
    <hyperlink ref="L215" r:id="rId134" xr:uid="{00000000-0004-0000-0500-000085000000}"/>
    <hyperlink ref="L216" r:id="rId135" xr:uid="{00000000-0004-0000-0500-000086000000}"/>
    <hyperlink ref="L218" r:id="rId136" xr:uid="{00000000-0004-0000-0500-000087000000}"/>
    <hyperlink ref="L219" r:id="rId137" xr:uid="{00000000-0004-0000-0500-000088000000}"/>
    <hyperlink ref="L223" r:id="rId138" xr:uid="{00000000-0004-0000-0500-000089000000}"/>
    <hyperlink ref="L222" r:id="rId139" xr:uid="{00000000-0004-0000-0500-00008A000000}"/>
    <hyperlink ref="L226" r:id="rId140" xr:uid="{00000000-0004-0000-0500-00008B000000}"/>
    <hyperlink ref="L225" r:id="rId141" xr:uid="{00000000-0004-0000-0500-00008C000000}"/>
    <hyperlink ref="L227" r:id="rId142" xr:uid="{00000000-0004-0000-0500-00008D000000}"/>
    <hyperlink ref="L233" r:id="rId143" xr:uid="{00000000-0004-0000-0500-00008E000000}"/>
    <hyperlink ref="L235" r:id="rId144" xr:uid="{00000000-0004-0000-0500-00008F000000}"/>
    <hyperlink ref="L234" r:id="rId145" xr:uid="{00000000-0004-0000-0500-000090000000}"/>
    <hyperlink ref="L236" r:id="rId146" xr:uid="{00000000-0004-0000-0500-000091000000}"/>
    <hyperlink ref="L237" r:id="rId147" xr:uid="{00000000-0004-0000-0500-000092000000}"/>
    <hyperlink ref="L238" r:id="rId148" xr:uid="{00000000-0004-0000-0500-000093000000}"/>
    <hyperlink ref="L239" r:id="rId149" xr:uid="{00000000-0004-0000-0500-000094000000}"/>
    <hyperlink ref="L240" r:id="rId150" xr:uid="{00000000-0004-0000-0500-000095000000}"/>
    <hyperlink ref="L241" r:id="rId151" xr:uid="{00000000-0004-0000-0500-000096000000}"/>
    <hyperlink ref="L245" r:id="rId152" xr:uid="{00000000-0004-0000-0500-000097000000}"/>
    <hyperlink ref="L262" r:id="rId153" xr:uid="{00000000-0004-0000-0500-000098000000}"/>
    <hyperlink ref="L259" r:id="rId154" xr:uid="{00000000-0004-0000-0500-000099000000}"/>
    <hyperlink ref="L256" r:id="rId155" xr:uid="{00000000-0004-0000-0500-00009A000000}"/>
    <hyperlink ref="L260" r:id="rId156" xr:uid="{00000000-0004-0000-0500-00009B000000}"/>
    <hyperlink ref="L261" r:id="rId157" xr:uid="{00000000-0004-0000-0500-00009C000000}"/>
    <hyperlink ref="L253" r:id="rId158" xr:uid="{00000000-0004-0000-0500-00009D000000}"/>
    <hyperlink ref="L254" r:id="rId159" xr:uid="{00000000-0004-0000-0500-00009E000000}"/>
    <hyperlink ref="L255" r:id="rId160" xr:uid="{00000000-0004-0000-0500-00009F000000}"/>
    <hyperlink ref="L265" r:id="rId161" xr:uid="{00000000-0004-0000-0500-0000A0000000}"/>
    <hyperlink ref="L267" r:id="rId162" xr:uid="{00000000-0004-0000-0500-0000A1000000}"/>
    <hyperlink ref="L269" r:id="rId163" xr:uid="{00000000-0004-0000-0500-0000A2000000}"/>
    <hyperlink ref="L271" r:id="rId164" xr:uid="{00000000-0004-0000-0500-0000A3000000}"/>
    <hyperlink ref="L275" r:id="rId165" xr:uid="{00000000-0004-0000-0500-0000A4000000}"/>
    <hyperlink ref="L285" r:id="rId166" xr:uid="{00000000-0004-0000-0500-0000A5000000}"/>
    <hyperlink ref="L538" r:id="rId167" xr:uid="{00000000-0004-0000-0500-0000A6000000}"/>
    <hyperlink ref="L539" r:id="rId168" xr:uid="{00000000-0004-0000-0500-0000A7000000}"/>
    <hyperlink ref="L540" r:id="rId169" xr:uid="{00000000-0004-0000-0500-0000A8000000}"/>
    <hyperlink ref="L541" r:id="rId170" xr:uid="{00000000-0004-0000-0500-0000A9000000}"/>
    <hyperlink ref="L543" r:id="rId171" xr:uid="{00000000-0004-0000-0500-0000AA000000}"/>
    <hyperlink ref="L544" r:id="rId172" xr:uid="{00000000-0004-0000-0500-0000AB000000}"/>
    <hyperlink ref="L547" r:id="rId173" xr:uid="{00000000-0004-0000-0500-0000AC000000}"/>
    <hyperlink ref="L548" r:id="rId174" xr:uid="{00000000-0004-0000-0500-0000AD000000}"/>
    <hyperlink ref="L554" r:id="rId175" xr:uid="{00000000-0004-0000-0500-0000AE000000}"/>
    <hyperlink ref="L555" r:id="rId176" xr:uid="{00000000-0004-0000-0500-0000AF000000}"/>
    <hyperlink ref="L561" r:id="rId177" xr:uid="{00000000-0004-0000-0500-0000B0000000}"/>
    <hyperlink ref="L563" r:id="rId178" xr:uid="{00000000-0004-0000-0500-0000B1000000}"/>
    <hyperlink ref="L564" r:id="rId179" xr:uid="{00000000-0004-0000-0500-0000B2000000}"/>
    <hyperlink ref="L566" r:id="rId180" xr:uid="{00000000-0004-0000-0500-0000B3000000}"/>
    <hyperlink ref="L550" r:id="rId181" xr:uid="{00000000-0004-0000-0500-0000B4000000}"/>
    <hyperlink ref="L593" r:id="rId182" xr:uid="{00000000-0004-0000-0500-0000B5000000}"/>
    <hyperlink ref="L594" r:id="rId183" xr:uid="{00000000-0004-0000-0500-0000B6000000}"/>
    <hyperlink ref="L596" r:id="rId184" xr:uid="{00000000-0004-0000-0500-0000B7000000}"/>
    <hyperlink ref="L598" r:id="rId185" xr:uid="{00000000-0004-0000-0500-0000B8000000}"/>
    <hyperlink ref="L599" r:id="rId186" xr:uid="{00000000-0004-0000-0500-0000B9000000}"/>
    <hyperlink ref="L604" r:id="rId187" xr:uid="{00000000-0004-0000-0500-0000BA000000}"/>
    <hyperlink ref="L606" r:id="rId188" xr:uid="{00000000-0004-0000-0500-0000BB000000}"/>
    <hyperlink ref="L610" r:id="rId189" xr:uid="{00000000-0004-0000-0500-0000BC000000}"/>
    <hyperlink ref="L611" r:id="rId190" xr:uid="{00000000-0004-0000-0500-0000BD000000}"/>
    <hyperlink ref="L612" r:id="rId191" xr:uid="{00000000-0004-0000-0500-0000BE000000}"/>
    <hyperlink ref="L616" r:id="rId192" xr:uid="{00000000-0004-0000-0500-0000BF000000}"/>
    <hyperlink ref="L625" r:id="rId193" xr:uid="{00000000-0004-0000-0500-0000C0000000}"/>
    <hyperlink ref="L628" r:id="rId194" xr:uid="{00000000-0004-0000-0500-0000C1000000}"/>
    <hyperlink ref="L642" r:id="rId195" xr:uid="{00000000-0004-0000-0500-0000C2000000}"/>
    <hyperlink ref="L645" r:id="rId196" xr:uid="{00000000-0004-0000-0500-0000C3000000}"/>
    <hyperlink ref="L646" r:id="rId197" xr:uid="{00000000-0004-0000-0500-0000C4000000}"/>
    <hyperlink ref="L648" r:id="rId198" xr:uid="{00000000-0004-0000-0500-0000C5000000}"/>
    <hyperlink ref="L650" r:id="rId199" xr:uid="{00000000-0004-0000-0500-0000C6000000}"/>
    <hyperlink ref="L653" r:id="rId200" xr:uid="{00000000-0004-0000-0500-0000C7000000}"/>
    <hyperlink ref="L654" r:id="rId201" xr:uid="{00000000-0004-0000-0500-0000C8000000}"/>
    <hyperlink ref="L655" r:id="rId202" xr:uid="{00000000-0004-0000-0500-0000C9000000}"/>
    <hyperlink ref="L656" r:id="rId203" xr:uid="{00000000-0004-0000-0500-0000CA000000}"/>
    <hyperlink ref="L657" r:id="rId204" xr:uid="{00000000-0004-0000-0500-0000CB000000}"/>
    <hyperlink ref="L662" r:id="rId205" xr:uid="{00000000-0004-0000-0500-0000CC000000}"/>
    <hyperlink ref="L667" r:id="rId206" xr:uid="{00000000-0004-0000-0500-0000CD000000}"/>
    <hyperlink ref="L668" r:id="rId207" xr:uid="{00000000-0004-0000-0500-0000CE000000}"/>
    <hyperlink ref="L671" r:id="rId208" xr:uid="{00000000-0004-0000-0500-0000CF000000}"/>
    <hyperlink ref="L673" r:id="rId209" xr:uid="{00000000-0004-0000-0500-0000D0000000}"/>
    <hyperlink ref="L674" r:id="rId210" xr:uid="{00000000-0004-0000-0500-0000D1000000}"/>
    <hyperlink ref="L675" r:id="rId211" xr:uid="{00000000-0004-0000-0500-0000D2000000}"/>
    <hyperlink ref="L676" r:id="rId212" xr:uid="{00000000-0004-0000-0500-0000D3000000}"/>
    <hyperlink ref="L679" r:id="rId213" xr:uid="{00000000-0004-0000-0500-0000D4000000}"/>
    <hyperlink ref="L680" r:id="rId214" xr:uid="{00000000-0004-0000-0500-0000D5000000}"/>
    <hyperlink ref="L681" r:id="rId215" xr:uid="{00000000-0004-0000-0500-0000D6000000}"/>
    <hyperlink ref="L682" r:id="rId216" xr:uid="{00000000-0004-0000-0500-0000D7000000}"/>
    <hyperlink ref="L684" r:id="rId217" xr:uid="{00000000-0004-0000-0500-0000D8000000}"/>
    <hyperlink ref="L685" r:id="rId218" xr:uid="{00000000-0004-0000-0500-0000D9000000}"/>
    <hyperlink ref="L687" r:id="rId219" xr:uid="{00000000-0004-0000-0500-0000DA000000}"/>
    <hyperlink ref="L688" r:id="rId220" xr:uid="{00000000-0004-0000-0500-0000DB000000}"/>
    <hyperlink ref="L689" r:id="rId221" xr:uid="{00000000-0004-0000-0500-0000DC000000}"/>
    <hyperlink ref="L690" r:id="rId222" xr:uid="{00000000-0004-0000-0500-0000DD000000}"/>
    <hyperlink ref="L698" r:id="rId223" xr:uid="{00000000-0004-0000-0500-0000DE000000}"/>
    <hyperlink ref="L699" r:id="rId224" xr:uid="{00000000-0004-0000-0500-0000DF000000}"/>
    <hyperlink ref="L696" r:id="rId225" xr:uid="{00000000-0004-0000-0500-0000E0000000}"/>
    <hyperlink ref="L695" r:id="rId226" xr:uid="{00000000-0004-0000-0500-0000E1000000}"/>
    <hyperlink ref="L692" r:id="rId227" xr:uid="{00000000-0004-0000-0500-0000E2000000}"/>
    <hyperlink ref="L694" r:id="rId228" xr:uid="{00000000-0004-0000-0500-0000E3000000}"/>
    <hyperlink ref="L700" r:id="rId229" xr:uid="{00000000-0004-0000-0500-0000E4000000}"/>
    <hyperlink ref="L702" r:id="rId230" xr:uid="{00000000-0004-0000-0500-0000E5000000}"/>
    <hyperlink ref="L704" r:id="rId231" xr:uid="{00000000-0004-0000-0500-0000E6000000}"/>
    <hyperlink ref="L706" r:id="rId232" xr:uid="{00000000-0004-0000-0500-0000E7000000}"/>
    <hyperlink ref="L707" r:id="rId233" xr:uid="{00000000-0004-0000-0500-0000E8000000}"/>
    <hyperlink ref="L708" r:id="rId234" xr:uid="{00000000-0004-0000-0500-0000E9000000}"/>
    <hyperlink ref="L722" r:id="rId235" xr:uid="{00000000-0004-0000-0500-0000EA000000}"/>
    <hyperlink ref="L725" r:id="rId236" xr:uid="{00000000-0004-0000-0500-0000EB000000}"/>
    <hyperlink ref="L726" r:id="rId237" xr:uid="{00000000-0004-0000-0500-0000EC000000}"/>
    <hyperlink ref="L716" r:id="rId238" xr:uid="{00000000-0004-0000-0500-0000ED000000}"/>
    <hyperlink ref="L720" r:id="rId239" xr:uid="{00000000-0004-0000-0500-0000EE000000}"/>
    <hyperlink ref="L718" r:id="rId240" xr:uid="{00000000-0004-0000-0500-0000EF000000}"/>
    <hyperlink ref="L728" r:id="rId241" display="saylidd2018@gmail.com" xr:uid="{00000000-0004-0000-0500-0000F0000000}"/>
    <hyperlink ref="L757" r:id="rId242" xr:uid="{00000000-0004-0000-0500-0000F1000000}"/>
    <hyperlink ref="L755" r:id="rId243" xr:uid="{00000000-0004-0000-0500-0000F2000000}"/>
    <hyperlink ref="L754" r:id="rId244" xr:uid="{00000000-0004-0000-0500-0000F3000000}"/>
    <hyperlink ref="L753" r:id="rId245" xr:uid="{00000000-0004-0000-0500-0000F4000000}"/>
    <hyperlink ref="L750" r:id="rId246" xr:uid="{00000000-0004-0000-0500-0000F5000000}"/>
    <hyperlink ref="L749" r:id="rId247" xr:uid="{00000000-0004-0000-0500-0000F6000000}"/>
    <hyperlink ref="L748" r:id="rId248" xr:uid="{00000000-0004-0000-0500-0000F7000000}"/>
    <hyperlink ref="L747" r:id="rId249" xr:uid="{00000000-0004-0000-0500-0000F8000000}"/>
    <hyperlink ref="L746" r:id="rId250" xr:uid="{00000000-0004-0000-0500-0000F9000000}"/>
    <hyperlink ref="L745" r:id="rId251" xr:uid="{00000000-0004-0000-0500-0000FA000000}"/>
    <hyperlink ref="L743" r:id="rId252" xr:uid="{00000000-0004-0000-0500-0000FB000000}"/>
    <hyperlink ref="L730" r:id="rId253" xr:uid="{00000000-0004-0000-0500-0000FC000000}"/>
    <hyperlink ref="L732" r:id="rId254" xr:uid="{00000000-0004-0000-0500-0000FD000000}"/>
    <hyperlink ref="L734" r:id="rId255" xr:uid="{00000000-0004-0000-0500-0000FE000000}"/>
    <hyperlink ref="L735" r:id="rId256" xr:uid="{00000000-0004-0000-0500-0000FF000000}"/>
    <hyperlink ref="L736" r:id="rId257" xr:uid="{00000000-0004-0000-0500-000000010000}"/>
    <hyperlink ref="L737" r:id="rId258" xr:uid="{00000000-0004-0000-0500-000001010000}"/>
    <hyperlink ref="L738" r:id="rId259" xr:uid="{00000000-0004-0000-0500-000002010000}"/>
    <hyperlink ref="L739" r:id="rId260" xr:uid="{00000000-0004-0000-0500-000003010000}"/>
    <hyperlink ref="L741" r:id="rId261" xr:uid="{00000000-0004-0000-0500-000004010000}"/>
    <hyperlink ref="L742" r:id="rId262" xr:uid="{00000000-0004-0000-0500-000005010000}"/>
    <hyperlink ref="L733" r:id="rId263" xr:uid="{00000000-0004-0000-0500-000006010000}"/>
    <hyperlink ref="L751" r:id="rId264" xr:uid="{00000000-0004-0000-0500-000007010000}"/>
    <hyperlink ref="L756" r:id="rId265" xr:uid="{00000000-0004-0000-0500-000008010000}"/>
    <hyperlink ref="L799" r:id="rId266" xr:uid="{00000000-0004-0000-0500-000009010000}"/>
    <hyperlink ref="L792" r:id="rId267" xr:uid="{00000000-0004-0000-0500-00000A010000}"/>
    <hyperlink ref="K799" r:id="rId268" display="pkhambai@yagoo.com" xr:uid="{00000000-0004-0000-0500-00000B010000}"/>
    <hyperlink ref="L796" r:id="rId269" xr:uid="{00000000-0004-0000-0500-00000C010000}"/>
    <hyperlink ref="L795" r:id="rId270" xr:uid="{00000000-0004-0000-0500-00000D010000}"/>
    <hyperlink ref="L794" r:id="rId271" xr:uid="{00000000-0004-0000-0500-00000E010000}"/>
    <hyperlink ref="L793" r:id="rId272" xr:uid="{00000000-0004-0000-0500-00000F010000}"/>
    <hyperlink ref="L791" r:id="rId273" xr:uid="{00000000-0004-0000-0500-000010010000}"/>
    <hyperlink ref="L790" r:id="rId274" xr:uid="{00000000-0004-0000-0500-000011010000}"/>
    <hyperlink ref="L789" r:id="rId275" xr:uid="{00000000-0004-0000-0500-000012010000}"/>
    <hyperlink ref="L788" r:id="rId276" xr:uid="{00000000-0004-0000-0500-000013010000}"/>
    <hyperlink ref="L787" r:id="rId277" xr:uid="{00000000-0004-0000-0500-000014010000}"/>
    <hyperlink ref="L786" r:id="rId278" xr:uid="{00000000-0004-0000-0500-000015010000}"/>
    <hyperlink ref="L785" r:id="rId279" xr:uid="{00000000-0004-0000-0500-000016010000}"/>
    <hyperlink ref="L782" r:id="rId280" xr:uid="{00000000-0004-0000-0500-000017010000}"/>
    <hyperlink ref="L781" r:id="rId281" xr:uid="{00000000-0004-0000-0500-000018010000}"/>
    <hyperlink ref="L780" r:id="rId282" xr:uid="{00000000-0004-0000-0500-000019010000}"/>
    <hyperlink ref="L779" r:id="rId283" xr:uid="{00000000-0004-0000-0500-00001A010000}"/>
    <hyperlink ref="L819" r:id="rId284" xr:uid="{00000000-0004-0000-0500-00001B010000}"/>
    <hyperlink ref="L820" r:id="rId285" xr:uid="{00000000-0004-0000-0500-00001C010000}"/>
    <hyperlink ref="L822" r:id="rId286" xr:uid="{00000000-0004-0000-0500-00001D010000}"/>
    <hyperlink ref="L823" r:id="rId287" xr:uid="{00000000-0004-0000-0500-00001E010000}"/>
    <hyperlink ref="L824" r:id="rId288" xr:uid="{00000000-0004-0000-0500-00001F010000}"/>
    <hyperlink ref="L825" r:id="rId289" xr:uid="{00000000-0004-0000-0500-000020010000}"/>
    <hyperlink ref="L830" r:id="rId290" xr:uid="{00000000-0004-0000-0500-000021010000}"/>
    <hyperlink ref="L832" r:id="rId291" xr:uid="{00000000-0004-0000-0500-000022010000}"/>
    <hyperlink ref="L838" r:id="rId292" xr:uid="{00000000-0004-0000-0500-000023010000}"/>
    <hyperlink ref="L852" r:id="rId293" xr:uid="{00000000-0004-0000-0500-000024010000}"/>
    <hyperlink ref="L856" r:id="rId294" xr:uid="{00000000-0004-0000-0500-000025010000}"/>
    <hyperlink ref="L885" r:id="rId295" display="Aphiisit@yahool.com" xr:uid="{00000000-0004-0000-0500-000026010000}"/>
    <hyperlink ref="L883" r:id="rId296" xr:uid="{00000000-0004-0000-0500-000027010000}"/>
    <hyperlink ref="L887" r:id="rId297" xr:uid="{00000000-0004-0000-0500-000028010000}"/>
    <hyperlink ref="L888" r:id="rId298" xr:uid="{00000000-0004-0000-0500-000029010000}"/>
    <hyperlink ref="L889" r:id="rId299" xr:uid="{00000000-0004-0000-0500-00002A010000}"/>
    <hyperlink ref="L890" r:id="rId300" xr:uid="{00000000-0004-0000-0500-00002B010000}"/>
    <hyperlink ref="L891" r:id="rId301" xr:uid="{00000000-0004-0000-0500-00002C010000}"/>
    <hyperlink ref="L892" r:id="rId302" xr:uid="{00000000-0004-0000-0500-00002D010000}"/>
    <hyperlink ref="L893" r:id="rId303" xr:uid="{00000000-0004-0000-0500-00002E010000}"/>
    <hyperlink ref="L901" r:id="rId304" xr:uid="{00000000-0004-0000-0500-00002F010000}"/>
    <hyperlink ref="L902" r:id="rId305" xr:uid="{00000000-0004-0000-0500-000030010000}"/>
    <hyperlink ref="L903" r:id="rId306" xr:uid="{00000000-0004-0000-0500-000031010000}"/>
    <hyperlink ref="L904" r:id="rId307" xr:uid="{00000000-0004-0000-0500-000032010000}"/>
    <hyperlink ref="L905" r:id="rId308" xr:uid="{00000000-0004-0000-0500-000033010000}"/>
    <hyperlink ref="L906" r:id="rId309" xr:uid="{00000000-0004-0000-0500-000034010000}"/>
    <hyperlink ref="L907" r:id="rId310" xr:uid="{00000000-0004-0000-0500-000035010000}"/>
    <hyperlink ref="L926" r:id="rId311" xr:uid="{00000000-0004-0000-0500-000036010000}"/>
    <hyperlink ref="L930" r:id="rId312" xr:uid="{00000000-0004-0000-0500-000037010000}"/>
    <hyperlink ref="L953" r:id="rId313" xr:uid="{00000000-0004-0000-0500-000038010000}"/>
    <hyperlink ref="L954" r:id="rId314" xr:uid="{00000000-0004-0000-0500-000039010000}"/>
    <hyperlink ref="L955" r:id="rId315" xr:uid="{00000000-0004-0000-0500-00003A010000}"/>
    <hyperlink ref="L956" r:id="rId316" xr:uid="{00000000-0004-0000-0500-00003B010000}"/>
    <hyperlink ref="L958" r:id="rId317" xr:uid="{00000000-0004-0000-0500-00003C010000}"/>
    <hyperlink ref="L960" r:id="rId318" display="vetsouvan27@gmail.com" xr:uid="{00000000-0004-0000-0500-00003D010000}"/>
    <hyperlink ref="L961" r:id="rId319" display="vetsouvan27@gmail.com" xr:uid="{00000000-0004-0000-0500-00003E010000}"/>
    <hyperlink ref="L959" r:id="rId320" xr:uid="{00000000-0004-0000-0500-00003F010000}"/>
    <hyperlink ref="L981" r:id="rId321" xr:uid="{00000000-0004-0000-0500-000040010000}"/>
    <hyperlink ref="L980" r:id="rId322" xr:uid="{00000000-0004-0000-0500-000041010000}"/>
    <hyperlink ref="L979" r:id="rId323" xr:uid="{00000000-0004-0000-0500-000042010000}"/>
    <hyperlink ref="L993" r:id="rId324" xr:uid="{00000000-0004-0000-0500-000043010000}"/>
    <hyperlink ref="L995" r:id="rId325" xr:uid="{00000000-0004-0000-0500-000044010000}"/>
    <hyperlink ref="L1002" r:id="rId326" xr:uid="{00000000-0004-0000-0500-000045010000}"/>
    <hyperlink ref="L1004" r:id="rId327" xr:uid="{00000000-0004-0000-0500-000046010000}"/>
    <hyperlink ref="L1005" r:id="rId328" xr:uid="{00000000-0004-0000-0500-000047010000}"/>
    <hyperlink ref="L1006" r:id="rId329" xr:uid="{00000000-0004-0000-0500-000048010000}"/>
    <hyperlink ref="L1007" r:id="rId330" xr:uid="{00000000-0004-0000-0500-000049010000}"/>
    <hyperlink ref="L1009" r:id="rId331" xr:uid="{00000000-0004-0000-0500-00004A010000}"/>
    <hyperlink ref="L1010" r:id="rId332" xr:uid="{00000000-0004-0000-0500-00004B010000}"/>
    <hyperlink ref="L1012" r:id="rId333" xr:uid="{00000000-0004-0000-0500-00004C010000}"/>
    <hyperlink ref="L333" r:id="rId334" xr:uid="{00000000-0004-0000-0500-00004D010000}"/>
    <hyperlink ref="L334" r:id="rId335" xr:uid="{00000000-0004-0000-0500-00004E010000}"/>
    <hyperlink ref="L316" r:id="rId336" xr:uid="{00000000-0004-0000-0500-00004F010000}"/>
    <hyperlink ref="L335" r:id="rId337" xr:uid="{00000000-0004-0000-0500-000050010000}"/>
    <hyperlink ref="L327" r:id="rId338" xr:uid="{00000000-0004-0000-0500-000051010000}"/>
    <hyperlink ref="L328" r:id="rId339" xr:uid="{00000000-0004-0000-0500-000052010000}"/>
    <hyperlink ref="L332" r:id="rId340" xr:uid="{00000000-0004-0000-0500-000053010000}"/>
  </hyperlinks>
  <pageMargins left="0.7" right="0.7" top="0.75" bottom="0.75" header="0.3" footer="0.3"/>
  <pageSetup paperSize="9" orientation="portrait" horizontalDpi="4294967292" verticalDpi="4294967292" r:id="rId34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B253"/>
  <sheetViews>
    <sheetView topLeftCell="A228" workbookViewId="0">
      <selection activeCell="A3" sqref="A3:A253"/>
    </sheetView>
  </sheetViews>
  <sheetFormatPr defaultColWidth="11.42578125" defaultRowHeight="15" x14ac:dyDescent="0.25"/>
  <cols>
    <col min="1" max="1" width="10.85546875" style="368"/>
    <col min="2" max="2" width="47" customWidth="1"/>
  </cols>
  <sheetData>
    <row r="3" spans="1:2" ht="20.25" x14ac:dyDescent="0.25">
      <c r="A3" s="368">
        <v>1</v>
      </c>
      <c r="B3" s="7" t="s">
        <v>9</v>
      </c>
    </row>
    <row r="4" spans="1:2" ht="20.25" x14ac:dyDescent="0.25">
      <c r="A4" s="368">
        <v>2</v>
      </c>
      <c r="B4" s="7" t="s">
        <v>16</v>
      </c>
    </row>
    <row r="5" spans="1:2" ht="20.25" x14ac:dyDescent="0.25">
      <c r="A5" s="368">
        <v>3</v>
      </c>
      <c r="B5" s="7" t="s">
        <v>19</v>
      </c>
    </row>
    <row r="6" spans="1:2" ht="20.25" x14ac:dyDescent="0.25">
      <c r="A6" s="368">
        <v>4</v>
      </c>
      <c r="B6" s="7" t="s">
        <v>22</v>
      </c>
    </row>
    <row r="7" spans="1:2" ht="20.25" x14ac:dyDescent="0.25">
      <c r="A7" s="368">
        <v>5</v>
      </c>
      <c r="B7" s="7" t="s">
        <v>24</v>
      </c>
    </row>
    <row r="8" spans="1:2" ht="20.25" x14ac:dyDescent="0.25">
      <c r="A8" s="368">
        <v>6</v>
      </c>
      <c r="B8" s="7" t="s">
        <v>28</v>
      </c>
    </row>
    <row r="9" spans="1:2" ht="20.25" x14ac:dyDescent="0.25">
      <c r="A9" s="368">
        <v>7</v>
      </c>
      <c r="B9" s="7" t="s">
        <v>31</v>
      </c>
    </row>
    <row r="10" spans="1:2" ht="20.25" x14ac:dyDescent="0.25">
      <c r="A10" s="368">
        <v>8</v>
      </c>
      <c r="B10" s="7" t="s">
        <v>34</v>
      </c>
    </row>
    <row r="11" spans="1:2" ht="20.25" x14ac:dyDescent="0.25">
      <c r="A11" s="368">
        <v>9</v>
      </c>
      <c r="B11" s="7" t="s">
        <v>36</v>
      </c>
    </row>
    <row r="12" spans="1:2" ht="20.25" x14ac:dyDescent="0.25">
      <c r="A12" s="368">
        <v>10</v>
      </c>
      <c r="B12" s="11" t="s">
        <v>209</v>
      </c>
    </row>
    <row r="13" spans="1:2" ht="20.25" x14ac:dyDescent="0.25">
      <c r="A13" s="368">
        <v>11</v>
      </c>
      <c r="B13" s="7" t="s">
        <v>43</v>
      </c>
    </row>
    <row r="14" spans="1:2" ht="20.25" x14ac:dyDescent="0.25">
      <c r="A14" s="368">
        <v>12</v>
      </c>
      <c r="B14" s="7" t="s">
        <v>53</v>
      </c>
    </row>
    <row r="15" spans="1:2" ht="20.25" x14ac:dyDescent="0.25">
      <c r="A15" s="368">
        <v>13</v>
      </c>
      <c r="B15" s="7" t="s">
        <v>57</v>
      </c>
    </row>
    <row r="16" spans="1:2" ht="20.25" x14ac:dyDescent="0.25">
      <c r="A16" s="368">
        <v>14</v>
      </c>
      <c r="B16" s="7" t="s">
        <v>61</v>
      </c>
    </row>
    <row r="17" spans="1:2" ht="20.25" x14ac:dyDescent="0.25">
      <c r="A17" s="368">
        <v>15</v>
      </c>
      <c r="B17" s="7" t="s">
        <v>64</v>
      </c>
    </row>
    <row r="18" spans="1:2" ht="20.25" x14ac:dyDescent="0.25">
      <c r="A18" s="368">
        <v>16</v>
      </c>
      <c r="B18" s="7" t="s">
        <v>67</v>
      </c>
    </row>
    <row r="19" spans="1:2" ht="20.25" x14ac:dyDescent="0.25">
      <c r="A19" s="368">
        <v>17</v>
      </c>
      <c r="B19" s="7" t="s">
        <v>69</v>
      </c>
    </row>
    <row r="20" spans="1:2" ht="20.25" x14ac:dyDescent="0.25">
      <c r="A20" s="368">
        <v>18</v>
      </c>
      <c r="B20" s="7" t="s">
        <v>73</v>
      </c>
    </row>
    <row r="21" spans="1:2" ht="20.25" x14ac:dyDescent="0.25">
      <c r="A21" s="368">
        <v>19</v>
      </c>
      <c r="B21" s="7" t="s">
        <v>86</v>
      </c>
    </row>
    <row r="22" spans="1:2" ht="20.25" x14ac:dyDescent="0.25">
      <c r="A22" s="368">
        <v>20</v>
      </c>
      <c r="B22" s="7" t="s">
        <v>90</v>
      </c>
    </row>
    <row r="23" spans="1:2" ht="20.25" x14ac:dyDescent="0.25">
      <c r="A23" s="368">
        <v>21</v>
      </c>
      <c r="B23" s="7" t="s">
        <v>92</v>
      </c>
    </row>
    <row r="24" spans="1:2" ht="20.25" x14ac:dyDescent="0.25">
      <c r="A24" s="368">
        <v>22</v>
      </c>
      <c r="B24" s="7" t="s">
        <v>194</v>
      </c>
    </row>
    <row r="25" spans="1:2" ht="20.25" x14ac:dyDescent="0.25">
      <c r="A25" s="368">
        <v>23</v>
      </c>
      <c r="B25" s="7" t="s">
        <v>195</v>
      </c>
    </row>
    <row r="26" spans="1:2" ht="20.25" x14ac:dyDescent="0.25">
      <c r="A26" s="368">
        <v>24</v>
      </c>
      <c r="B26" s="7" t="s">
        <v>196</v>
      </c>
    </row>
    <row r="27" spans="1:2" ht="20.25" x14ac:dyDescent="0.25">
      <c r="A27" s="368">
        <v>25</v>
      </c>
      <c r="B27" s="7" t="s">
        <v>197</v>
      </c>
    </row>
    <row r="28" spans="1:2" ht="20.25" x14ac:dyDescent="0.25">
      <c r="A28" s="368">
        <v>26</v>
      </c>
      <c r="B28" s="7" t="s">
        <v>101</v>
      </c>
    </row>
    <row r="29" spans="1:2" ht="20.25" x14ac:dyDescent="0.25">
      <c r="A29" s="368">
        <v>27</v>
      </c>
      <c r="B29" s="7" t="s">
        <v>104</v>
      </c>
    </row>
    <row r="30" spans="1:2" ht="20.25" x14ac:dyDescent="0.25">
      <c r="A30" s="368">
        <v>28</v>
      </c>
      <c r="B30" s="7" t="s">
        <v>106</v>
      </c>
    </row>
    <row r="31" spans="1:2" ht="20.25" x14ac:dyDescent="0.25">
      <c r="A31" s="368">
        <v>29</v>
      </c>
      <c r="B31" s="7" t="s">
        <v>113</v>
      </c>
    </row>
    <row r="32" spans="1:2" ht="20.25" x14ac:dyDescent="0.25">
      <c r="A32" s="368">
        <v>30</v>
      </c>
      <c r="B32" s="7" t="s">
        <v>115</v>
      </c>
    </row>
    <row r="33" spans="1:2" ht="20.25" x14ac:dyDescent="0.25">
      <c r="A33" s="368">
        <v>31</v>
      </c>
      <c r="B33" s="7" t="s">
        <v>117</v>
      </c>
    </row>
    <row r="34" spans="1:2" ht="20.25" x14ac:dyDescent="0.25">
      <c r="A34" s="368">
        <v>32</v>
      </c>
      <c r="B34" s="7" t="s">
        <v>118</v>
      </c>
    </row>
    <row r="35" spans="1:2" ht="20.25" x14ac:dyDescent="0.25">
      <c r="A35" s="368">
        <v>33</v>
      </c>
      <c r="B35" s="7" t="s">
        <v>122</v>
      </c>
    </row>
    <row r="36" spans="1:2" ht="20.25" x14ac:dyDescent="0.25">
      <c r="A36" s="368">
        <v>34</v>
      </c>
      <c r="B36" s="7" t="s">
        <v>124</v>
      </c>
    </row>
    <row r="37" spans="1:2" ht="20.25" x14ac:dyDescent="0.25">
      <c r="A37" s="368">
        <v>35</v>
      </c>
      <c r="B37" s="7" t="s">
        <v>127</v>
      </c>
    </row>
    <row r="38" spans="1:2" ht="20.25" x14ac:dyDescent="0.25">
      <c r="A38" s="368">
        <v>36</v>
      </c>
      <c r="B38" s="7" t="s">
        <v>129</v>
      </c>
    </row>
    <row r="39" spans="1:2" ht="20.25" x14ac:dyDescent="0.25">
      <c r="A39" s="368">
        <v>37</v>
      </c>
      <c r="B39" s="7" t="s">
        <v>132</v>
      </c>
    </row>
    <row r="40" spans="1:2" ht="20.25" x14ac:dyDescent="0.25">
      <c r="A40" s="368">
        <v>38</v>
      </c>
      <c r="B40" s="7" t="s">
        <v>142</v>
      </c>
    </row>
    <row r="41" spans="1:2" ht="20.25" x14ac:dyDescent="0.25">
      <c r="A41" s="368">
        <v>39</v>
      </c>
      <c r="B41" s="7" t="s">
        <v>144</v>
      </c>
    </row>
    <row r="42" spans="1:2" ht="20.25" x14ac:dyDescent="0.25">
      <c r="A42" s="368">
        <v>40</v>
      </c>
      <c r="B42" s="7" t="s">
        <v>147</v>
      </c>
    </row>
    <row r="43" spans="1:2" ht="20.25" x14ac:dyDescent="0.25">
      <c r="A43" s="368">
        <v>41</v>
      </c>
      <c r="B43" s="7" t="s">
        <v>148</v>
      </c>
    </row>
    <row r="44" spans="1:2" ht="20.25" x14ac:dyDescent="0.25">
      <c r="A44" s="368">
        <v>42</v>
      </c>
      <c r="B44" s="7" t="s">
        <v>150</v>
      </c>
    </row>
    <row r="45" spans="1:2" ht="20.25" x14ac:dyDescent="0.25">
      <c r="A45" s="368">
        <v>43</v>
      </c>
      <c r="B45" s="7" t="s">
        <v>157</v>
      </c>
    </row>
    <row r="46" spans="1:2" ht="20.25" x14ac:dyDescent="0.25">
      <c r="A46" s="368">
        <v>44</v>
      </c>
      <c r="B46" s="7" t="s">
        <v>161</v>
      </c>
    </row>
    <row r="47" spans="1:2" ht="20.25" x14ac:dyDescent="0.25">
      <c r="A47" s="368">
        <v>45</v>
      </c>
      <c r="B47" s="7" t="s">
        <v>163</v>
      </c>
    </row>
    <row r="48" spans="1:2" ht="20.25" x14ac:dyDescent="0.25">
      <c r="A48" s="368">
        <v>46</v>
      </c>
      <c r="B48" s="7" t="s">
        <v>165</v>
      </c>
    </row>
    <row r="49" spans="1:2" ht="20.25" x14ac:dyDescent="0.25">
      <c r="A49" s="368">
        <v>47</v>
      </c>
      <c r="B49" s="7" t="s">
        <v>167</v>
      </c>
    </row>
    <row r="50" spans="1:2" ht="20.25" x14ac:dyDescent="0.25">
      <c r="A50" s="368">
        <v>48</v>
      </c>
      <c r="B50" s="7" t="s">
        <v>174</v>
      </c>
    </row>
    <row r="51" spans="1:2" ht="20.25" x14ac:dyDescent="0.25">
      <c r="A51" s="368">
        <v>49</v>
      </c>
      <c r="B51" s="7" t="s">
        <v>172</v>
      </c>
    </row>
    <row r="52" spans="1:2" ht="20.25" x14ac:dyDescent="0.25">
      <c r="A52" s="368">
        <v>50</v>
      </c>
      <c r="B52" s="1" t="s">
        <v>213</v>
      </c>
    </row>
    <row r="53" spans="1:2" ht="20.25" x14ac:dyDescent="0.25">
      <c r="A53" s="368">
        <v>51</v>
      </c>
      <c r="B53" s="1" t="s">
        <v>215</v>
      </c>
    </row>
    <row r="54" spans="1:2" ht="20.25" x14ac:dyDescent="0.25">
      <c r="A54" s="368">
        <v>52</v>
      </c>
      <c r="B54" s="1" t="s">
        <v>218</v>
      </c>
    </row>
    <row r="55" spans="1:2" ht="20.25" x14ac:dyDescent="0.25">
      <c r="A55" s="368">
        <v>53</v>
      </c>
      <c r="B55" s="1" t="s">
        <v>224</v>
      </c>
    </row>
    <row r="56" spans="1:2" ht="20.25" x14ac:dyDescent="0.25">
      <c r="A56" s="368">
        <v>54</v>
      </c>
      <c r="B56" s="1" t="s">
        <v>227</v>
      </c>
    </row>
    <row r="57" spans="1:2" ht="20.25" x14ac:dyDescent="0.25">
      <c r="A57" s="368">
        <v>55</v>
      </c>
      <c r="B57" s="1" t="s">
        <v>229</v>
      </c>
    </row>
    <row r="58" spans="1:2" ht="20.25" x14ac:dyDescent="0.25">
      <c r="A58" s="368">
        <v>56</v>
      </c>
      <c r="B58" s="1" t="s">
        <v>36</v>
      </c>
    </row>
    <row r="59" spans="1:2" ht="20.25" x14ac:dyDescent="0.25">
      <c r="A59" s="368">
        <v>57</v>
      </c>
      <c r="B59" s="1" t="s">
        <v>292</v>
      </c>
    </row>
    <row r="60" spans="1:2" ht="20.25" x14ac:dyDescent="0.25">
      <c r="A60" s="368">
        <v>58</v>
      </c>
      <c r="B60" s="1" t="s">
        <v>295</v>
      </c>
    </row>
    <row r="61" spans="1:2" ht="20.25" x14ac:dyDescent="0.25">
      <c r="A61" s="368">
        <v>59</v>
      </c>
      <c r="B61" s="1" t="s">
        <v>301</v>
      </c>
    </row>
    <row r="62" spans="1:2" ht="20.25" x14ac:dyDescent="0.25">
      <c r="A62" s="368">
        <v>60</v>
      </c>
      <c r="B62" s="1" t="s">
        <v>304</v>
      </c>
    </row>
    <row r="63" spans="1:2" ht="20.25" x14ac:dyDescent="0.25">
      <c r="A63" s="368">
        <v>61</v>
      </c>
      <c r="B63" s="1" t="s">
        <v>307</v>
      </c>
    </row>
    <row r="64" spans="1:2" ht="20.25" x14ac:dyDescent="0.25">
      <c r="A64" s="368">
        <v>62</v>
      </c>
      <c r="B64" s="1" t="s">
        <v>310</v>
      </c>
    </row>
    <row r="65" spans="1:2" ht="20.25" x14ac:dyDescent="0.25">
      <c r="A65" s="368">
        <v>63</v>
      </c>
      <c r="B65" s="1" t="s">
        <v>313</v>
      </c>
    </row>
    <row r="66" spans="1:2" ht="20.25" x14ac:dyDescent="0.25">
      <c r="A66" s="368">
        <v>64</v>
      </c>
      <c r="B66" s="1" t="s">
        <v>338</v>
      </c>
    </row>
    <row r="67" spans="1:2" ht="20.25" x14ac:dyDescent="0.25">
      <c r="A67" s="368">
        <v>65</v>
      </c>
      <c r="B67" s="1" t="s">
        <v>360</v>
      </c>
    </row>
    <row r="68" spans="1:2" ht="20.25" x14ac:dyDescent="0.25">
      <c r="A68" s="368">
        <v>66</v>
      </c>
      <c r="B68" s="1" t="s">
        <v>363</v>
      </c>
    </row>
    <row r="69" spans="1:2" ht="20.25" x14ac:dyDescent="0.25">
      <c r="A69" s="368">
        <v>67</v>
      </c>
      <c r="B69" s="1" t="s">
        <v>367</v>
      </c>
    </row>
    <row r="70" spans="1:2" ht="20.25" x14ac:dyDescent="0.25">
      <c r="A70" s="368">
        <v>68</v>
      </c>
      <c r="B70" s="1" t="s">
        <v>371</v>
      </c>
    </row>
    <row r="71" spans="1:2" ht="20.25" x14ac:dyDescent="0.25">
      <c r="A71" s="368">
        <v>69</v>
      </c>
      <c r="B71" s="1" t="s">
        <v>373</v>
      </c>
    </row>
    <row r="72" spans="1:2" ht="20.25" x14ac:dyDescent="0.25">
      <c r="A72" s="368">
        <v>70</v>
      </c>
      <c r="B72" s="1" t="s">
        <v>64</v>
      </c>
    </row>
    <row r="73" spans="1:2" ht="20.25" x14ac:dyDescent="0.25">
      <c r="A73" s="368">
        <v>71</v>
      </c>
      <c r="B73" s="1" t="s">
        <v>377</v>
      </c>
    </row>
    <row r="74" spans="1:2" ht="20.25" x14ac:dyDescent="0.25">
      <c r="A74" s="368">
        <v>72</v>
      </c>
      <c r="B74" s="1" t="s">
        <v>380</v>
      </c>
    </row>
    <row r="75" spans="1:2" ht="20.25" x14ac:dyDescent="0.25">
      <c r="A75" s="368">
        <v>73</v>
      </c>
      <c r="B75" s="1" t="s">
        <v>395</v>
      </c>
    </row>
    <row r="76" spans="1:2" ht="20.25" x14ac:dyDescent="0.25">
      <c r="A76" s="368">
        <v>74</v>
      </c>
      <c r="B76" s="1" t="s">
        <v>422</v>
      </c>
    </row>
    <row r="77" spans="1:2" ht="20.25" x14ac:dyDescent="0.25">
      <c r="A77" s="368">
        <v>75</v>
      </c>
      <c r="B77" s="1" t="s">
        <v>432</v>
      </c>
    </row>
    <row r="78" spans="1:2" ht="20.25" x14ac:dyDescent="0.25">
      <c r="A78" s="368">
        <v>76</v>
      </c>
      <c r="B78" s="1" t="s">
        <v>439</v>
      </c>
    </row>
    <row r="79" spans="1:2" ht="20.25" x14ac:dyDescent="0.25">
      <c r="A79" s="368">
        <v>77</v>
      </c>
      <c r="B79" s="1" t="s">
        <v>443</v>
      </c>
    </row>
    <row r="80" spans="1:2" ht="20.25" x14ac:dyDescent="0.25">
      <c r="A80" s="368">
        <v>78</v>
      </c>
      <c r="B80" s="1" t="s">
        <v>446</v>
      </c>
    </row>
    <row r="81" spans="1:2" ht="20.25" x14ac:dyDescent="0.25">
      <c r="A81" s="368">
        <v>79</v>
      </c>
      <c r="B81" s="1" t="s">
        <v>449</v>
      </c>
    </row>
    <row r="82" spans="1:2" ht="20.25" x14ac:dyDescent="0.25">
      <c r="A82" s="368">
        <v>80</v>
      </c>
      <c r="B82" s="1" t="s">
        <v>95</v>
      </c>
    </row>
    <row r="83" spans="1:2" ht="20.25" x14ac:dyDescent="0.25">
      <c r="A83" s="368">
        <v>81</v>
      </c>
      <c r="B83" s="1" t="s">
        <v>453</v>
      </c>
    </row>
    <row r="84" spans="1:2" ht="20.25" x14ac:dyDescent="0.25">
      <c r="A84" s="368">
        <v>82</v>
      </c>
      <c r="B84" s="1" t="s">
        <v>197</v>
      </c>
    </row>
    <row r="85" spans="1:2" ht="20.25" x14ac:dyDescent="0.25">
      <c r="A85" s="368">
        <v>83</v>
      </c>
      <c r="B85" s="1" t="s">
        <v>196</v>
      </c>
    </row>
    <row r="86" spans="1:2" ht="20.25" x14ac:dyDescent="0.25">
      <c r="A86" s="368">
        <v>84</v>
      </c>
      <c r="B86" s="1" t="s">
        <v>461</v>
      </c>
    </row>
    <row r="87" spans="1:2" ht="20.25" x14ac:dyDescent="0.25">
      <c r="A87" s="368">
        <v>85</v>
      </c>
      <c r="B87" s="1" t="s">
        <v>467</v>
      </c>
    </row>
    <row r="88" spans="1:2" ht="20.25" x14ac:dyDescent="0.25">
      <c r="A88" s="368">
        <v>86</v>
      </c>
      <c r="B88" s="1" t="s">
        <v>509</v>
      </c>
    </row>
    <row r="89" spans="1:2" ht="20.25" x14ac:dyDescent="0.25">
      <c r="A89" s="368">
        <v>87</v>
      </c>
      <c r="B89" s="1" t="s">
        <v>512</v>
      </c>
    </row>
    <row r="90" spans="1:2" ht="20.25" x14ac:dyDescent="0.25">
      <c r="A90" s="368">
        <v>88</v>
      </c>
      <c r="B90" s="1" t="s">
        <v>514</v>
      </c>
    </row>
    <row r="91" spans="1:2" ht="20.25" x14ac:dyDescent="0.25">
      <c r="A91" s="368">
        <v>89</v>
      </c>
      <c r="B91" s="1" t="s">
        <v>516</v>
      </c>
    </row>
    <row r="92" spans="1:2" ht="20.25" x14ac:dyDescent="0.25">
      <c r="A92" s="368">
        <v>90</v>
      </c>
      <c r="B92" s="1" t="s">
        <v>519</v>
      </c>
    </row>
    <row r="93" spans="1:2" ht="20.25" x14ac:dyDescent="0.25">
      <c r="A93" s="368">
        <v>91</v>
      </c>
      <c r="B93" s="1" t="s">
        <v>523</v>
      </c>
    </row>
    <row r="94" spans="1:2" ht="20.25" x14ac:dyDescent="0.25">
      <c r="A94" s="368">
        <v>92</v>
      </c>
      <c r="B94" s="1" t="s">
        <v>113</v>
      </c>
    </row>
    <row r="95" spans="1:2" ht="20.25" x14ac:dyDescent="0.25">
      <c r="A95" s="368">
        <v>93</v>
      </c>
      <c r="B95" s="1" t="s">
        <v>527</v>
      </c>
    </row>
    <row r="96" spans="1:2" ht="20.25" x14ac:dyDescent="0.25">
      <c r="A96" s="368">
        <v>94</v>
      </c>
      <c r="B96" s="1" t="s">
        <v>560</v>
      </c>
    </row>
    <row r="97" spans="1:2" ht="20.25" x14ac:dyDescent="0.25">
      <c r="A97" s="368">
        <v>95</v>
      </c>
      <c r="B97" s="1" t="s">
        <v>563</v>
      </c>
    </row>
    <row r="98" spans="1:2" ht="20.25" x14ac:dyDescent="0.25">
      <c r="A98" s="368">
        <v>96</v>
      </c>
      <c r="B98" s="1" t="s">
        <v>564</v>
      </c>
    </row>
    <row r="99" spans="1:2" ht="20.25" x14ac:dyDescent="0.25">
      <c r="A99" s="368">
        <v>97</v>
      </c>
      <c r="B99" s="1" t="s">
        <v>572</v>
      </c>
    </row>
    <row r="100" spans="1:2" ht="20.25" x14ac:dyDescent="0.25">
      <c r="A100" s="368">
        <v>98</v>
      </c>
      <c r="B100" s="1" t="s">
        <v>575</v>
      </c>
    </row>
    <row r="101" spans="1:2" ht="20.25" x14ac:dyDescent="0.25">
      <c r="A101" s="368">
        <v>99</v>
      </c>
      <c r="B101" s="1" t="s">
        <v>577</v>
      </c>
    </row>
    <row r="102" spans="1:2" ht="20.25" x14ac:dyDescent="0.25">
      <c r="A102" s="368">
        <v>100</v>
      </c>
      <c r="B102" s="1" t="s">
        <v>579</v>
      </c>
    </row>
    <row r="103" spans="1:2" ht="20.25" x14ac:dyDescent="0.25">
      <c r="A103" s="368">
        <v>101</v>
      </c>
      <c r="B103" s="1" t="s">
        <v>581</v>
      </c>
    </row>
    <row r="104" spans="1:2" ht="20.25" x14ac:dyDescent="0.25">
      <c r="A104" s="368">
        <v>102</v>
      </c>
      <c r="B104" s="1" t="s">
        <v>584</v>
      </c>
    </row>
    <row r="105" spans="1:2" ht="20.25" x14ac:dyDescent="0.25">
      <c r="A105" s="368">
        <v>103</v>
      </c>
      <c r="B105" s="1" t="s">
        <v>587</v>
      </c>
    </row>
    <row r="106" spans="1:2" ht="20.25" x14ac:dyDescent="0.25">
      <c r="A106" s="368">
        <v>104</v>
      </c>
      <c r="B106" s="1" t="s">
        <v>619</v>
      </c>
    </row>
    <row r="107" spans="1:2" ht="20.25" x14ac:dyDescent="0.25">
      <c r="A107" s="368">
        <v>105</v>
      </c>
      <c r="B107" s="1" t="s">
        <v>622</v>
      </c>
    </row>
    <row r="108" spans="1:2" ht="20.25" x14ac:dyDescent="0.25">
      <c r="A108" s="368">
        <v>106</v>
      </c>
      <c r="B108" s="1" t="s">
        <v>625</v>
      </c>
    </row>
    <row r="109" spans="1:2" ht="20.25" x14ac:dyDescent="0.25">
      <c r="A109" s="368">
        <v>107</v>
      </c>
      <c r="B109" s="1" t="s">
        <v>628</v>
      </c>
    </row>
    <row r="110" spans="1:2" ht="20.25" x14ac:dyDescent="0.25">
      <c r="A110" s="368">
        <v>108</v>
      </c>
      <c r="B110" s="4" t="s">
        <v>645</v>
      </c>
    </row>
    <row r="111" spans="1:2" ht="20.25" x14ac:dyDescent="0.25">
      <c r="A111" s="368">
        <v>109</v>
      </c>
      <c r="B111" s="4" t="s">
        <v>648</v>
      </c>
    </row>
    <row r="112" spans="1:2" ht="20.25" x14ac:dyDescent="0.25">
      <c r="A112" s="368">
        <v>110</v>
      </c>
      <c r="B112" s="4" t="s">
        <v>650</v>
      </c>
    </row>
    <row r="113" spans="1:2" ht="20.25" x14ac:dyDescent="0.25">
      <c r="A113" s="368">
        <v>111</v>
      </c>
      <c r="B113" s="4" t="s">
        <v>653</v>
      </c>
    </row>
    <row r="114" spans="1:2" ht="20.25" x14ac:dyDescent="0.25">
      <c r="A114" s="368">
        <v>112</v>
      </c>
      <c r="B114" s="4" t="s">
        <v>656</v>
      </c>
    </row>
    <row r="115" spans="1:2" ht="20.25" x14ac:dyDescent="0.25">
      <c r="A115" s="368">
        <v>113</v>
      </c>
      <c r="B115" s="4" t="s">
        <v>659</v>
      </c>
    </row>
    <row r="116" spans="1:2" ht="20.25" x14ac:dyDescent="0.25">
      <c r="A116" s="368">
        <v>114</v>
      </c>
      <c r="B116" s="1" t="s">
        <v>661</v>
      </c>
    </row>
    <row r="117" spans="1:2" ht="20.25" x14ac:dyDescent="0.25">
      <c r="A117" s="368">
        <v>115</v>
      </c>
      <c r="B117" s="1" t="s">
        <v>672</v>
      </c>
    </row>
    <row r="118" spans="1:2" ht="20.25" x14ac:dyDescent="0.25">
      <c r="A118" s="368">
        <v>116</v>
      </c>
      <c r="B118" s="1" t="s">
        <v>686</v>
      </c>
    </row>
    <row r="119" spans="1:2" ht="20.25" x14ac:dyDescent="0.25">
      <c r="A119" s="368">
        <v>117</v>
      </c>
      <c r="B119" s="1" t="s">
        <v>693</v>
      </c>
    </row>
    <row r="120" spans="1:2" ht="20.25" x14ac:dyDescent="0.25">
      <c r="A120" s="368">
        <v>118</v>
      </c>
      <c r="B120" s="1" t="s">
        <v>698</v>
      </c>
    </row>
    <row r="121" spans="1:2" ht="20.25" x14ac:dyDescent="0.5">
      <c r="A121" s="368">
        <v>119</v>
      </c>
      <c r="B121" s="30" t="s">
        <v>711</v>
      </c>
    </row>
    <row r="122" spans="1:2" ht="20.25" x14ac:dyDescent="0.25">
      <c r="A122" s="368">
        <v>120</v>
      </c>
      <c r="B122" s="1" t="s">
        <v>712</v>
      </c>
    </row>
    <row r="123" spans="1:2" ht="20.25" x14ac:dyDescent="0.25">
      <c r="A123" s="368">
        <v>121</v>
      </c>
      <c r="B123" s="1" t="s">
        <v>165</v>
      </c>
    </row>
    <row r="124" spans="1:2" ht="20.25" x14ac:dyDescent="0.25">
      <c r="A124" s="368">
        <v>122</v>
      </c>
      <c r="B124" s="4" t="s">
        <v>157</v>
      </c>
    </row>
    <row r="125" spans="1:2" ht="20.25" x14ac:dyDescent="0.25">
      <c r="A125" s="368">
        <v>123</v>
      </c>
      <c r="B125" s="1" t="s">
        <v>718</v>
      </c>
    </row>
    <row r="126" spans="1:2" ht="20.25" x14ac:dyDescent="0.25">
      <c r="A126" s="368">
        <v>124</v>
      </c>
      <c r="B126" s="1" t="s">
        <v>720</v>
      </c>
    </row>
    <row r="127" spans="1:2" ht="20.25" x14ac:dyDescent="0.25">
      <c r="A127" s="368">
        <v>125</v>
      </c>
      <c r="B127" s="4" t="s">
        <v>723</v>
      </c>
    </row>
    <row r="128" spans="1:2" ht="20.25" x14ac:dyDescent="0.25">
      <c r="A128" s="368">
        <v>126</v>
      </c>
      <c r="B128" s="1" t="s">
        <v>725</v>
      </c>
    </row>
    <row r="129" spans="1:2" ht="20.25" x14ac:dyDescent="0.25">
      <c r="A129" s="368">
        <v>127</v>
      </c>
      <c r="B129" s="1" t="s">
        <v>744</v>
      </c>
    </row>
    <row r="130" spans="1:2" ht="20.25" x14ac:dyDescent="0.25">
      <c r="A130" s="368">
        <v>128</v>
      </c>
      <c r="B130" s="1" t="s">
        <v>747</v>
      </c>
    </row>
    <row r="131" spans="1:2" ht="20.25" x14ac:dyDescent="0.25">
      <c r="A131" s="368">
        <v>129</v>
      </c>
      <c r="B131" s="1" t="s">
        <v>761</v>
      </c>
    </row>
    <row r="132" spans="1:2" ht="20.25" x14ac:dyDescent="0.25">
      <c r="A132" s="368">
        <v>130</v>
      </c>
      <c r="B132" s="1" t="s">
        <v>763</v>
      </c>
    </row>
    <row r="133" spans="1:2" ht="20.25" x14ac:dyDescent="0.25">
      <c r="A133" s="368">
        <v>131</v>
      </c>
      <c r="B133" s="1" t="s">
        <v>766</v>
      </c>
    </row>
    <row r="134" spans="1:2" ht="20.25" x14ac:dyDescent="0.25">
      <c r="A134" s="368">
        <v>132</v>
      </c>
      <c r="B134" s="31" t="s">
        <v>772</v>
      </c>
    </row>
    <row r="135" spans="1:2" ht="20.25" x14ac:dyDescent="0.25">
      <c r="A135" s="368">
        <v>133</v>
      </c>
      <c r="B135" s="31" t="s">
        <v>774</v>
      </c>
    </row>
    <row r="136" spans="1:2" ht="20.25" x14ac:dyDescent="0.25">
      <c r="A136" s="368">
        <v>134</v>
      </c>
      <c r="B136" s="31" t="s">
        <v>778</v>
      </c>
    </row>
    <row r="137" spans="1:2" ht="20.25" x14ac:dyDescent="0.25">
      <c r="A137" s="368">
        <v>135</v>
      </c>
      <c r="B137" s="1" t="s">
        <v>799</v>
      </c>
    </row>
    <row r="138" spans="1:2" ht="20.25" x14ac:dyDescent="0.25">
      <c r="A138" s="368">
        <v>136</v>
      </c>
      <c r="B138" s="1" t="s">
        <v>100</v>
      </c>
    </row>
    <row r="139" spans="1:2" ht="20.25" x14ac:dyDescent="0.25">
      <c r="A139" s="368">
        <v>137</v>
      </c>
      <c r="B139" s="32" t="s">
        <v>806</v>
      </c>
    </row>
    <row r="140" spans="1:2" ht="20.25" x14ac:dyDescent="0.25">
      <c r="A140" s="368">
        <v>138</v>
      </c>
      <c r="B140" s="1" t="s">
        <v>815</v>
      </c>
    </row>
    <row r="141" spans="1:2" ht="20.25" x14ac:dyDescent="0.25">
      <c r="A141" s="368">
        <v>139</v>
      </c>
      <c r="B141" s="31" t="s">
        <v>822</v>
      </c>
    </row>
    <row r="142" spans="1:2" ht="20.25" x14ac:dyDescent="0.25">
      <c r="A142" s="368">
        <v>140</v>
      </c>
      <c r="B142" s="31" t="s">
        <v>825</v>
      </c>
    </row>
    <row r="143" spans="1:2" ht="20.25" x14ac:dyDescent="0.25">
      <c r="A143" s="368">
        <v>141</v>
      </c>
      <c r="B143" s="1" t="s">
        <v>607</v>
      </c>
    </row>
    <row r="144" spans="1:2" ht="20.25" x14ac:dyDescent="0.25">
      <c r="A144" s="368">
        <v>142</v>
      </c>
      <c r="B144" s="34" t="s">
        <v>837</v>
      </c>
    </row>
    <row r="145" spans="1:2" ht="20.25" x14ac:dyDescent="0.25">
      <c r="A145" s="368">
        <v>143</v>
      </c>
      <c r="B145" s="1" t="s">
        <v>839</v>
      </c>
    </row>
    <row r="146" spans="1:2" ht="20.25" x14ac:dyDescent="0.25">
      <c r="A146" s="368">
        <v>144</v>
      </c>
      <c r="B146" s="1" t="s">
        <v>853</v>
      </c>
    </row>
    <row r="147" spans="1:2" ht="20.25" x14ac:dyDescent="0.25">
      <c r="A147" s="368">
        <v>145</v>
      </c>
      <c r="B147" s="1" t="s">
        <v>712</v>
      </c>
    </row>
    <row r="148" spans="1:2" ht="20.25" x14ac:dyDescent="0.25">
      <c r="A148" s="368">
        <v>146</v>
      </c>
      <c r="B148" s="108" t="s">
        <v>873</v>
      </c>
    </row>
    <row r="149" spans="1:2" ht="20.25" x14ac:dyDescent="0.25">
      <c r="A149" s="368">
        <v>147</v>
      </c>
      <c r="B149" s="7" t="s">
        <v>884</v>
      </c>
    </row>
    <row r="150" spans="1:2" ht="20.25" x14ac:dyDescent="0.25">
      <c r="A150" s="368">
        <v>148</v>
      </c>
      <c r="B150" s="7" t="s">
        <v>887</v>
      </c>
    </row>
    <row r="151" spans="1:2" ht="20.25" x14ac:dyDescent="0.25">
      <c r="A151" s="368">
        <v>149</v>
      </c>
      <c r="B151" s="7" t="s">
        <v>895</v>
      </c>
    </row>
    <row r="152" spans="1:2" ht="20.25" x14ac:dyDescent="0.25">
      <c r="A152" s="368">
        <v>150</v>
      </c>
      <c r="B152" s="7" t="s">
        <v>898</v>
      </c>
    </row>
    <row r="153" spans="1:2" ht="20.25" x14ac:dyDescent="0.25">
      <c r="A153" s="368">
        <v>151</v>
      </c>
      <c r="B153" s="11" t="s">
        <v>928</v>
      </c>
    </row>
    <row r="154" spans="1:2" ht="20.25" x14ac:dyDescent="0.25">
      <c r="A154" s="368">
        <v>152</v>
      </c>
      <c r="B154" s="11" t="s">
        <v>607</v>
      </c>
    </row>
    <row r="155" spans="1:2" ht="20.25" x14ac:dyDescent="0.25">
      <c r="A155" s="368">
        <v>153</v>
      </c>
      <c r="B155" s="11" t="s">
        <v>325</v>
      </c>
    </row>
    <row r="156" spans="1:2" ht="20.25" x14ac:dyDescent="0.25">
      <c r="A156" s="368">
        <v>154</v>
      </c>
      <c r="B156" s="37" t="s">
        <v>955</v>
      </c>
    </row>
    <row r="157" spans="1:2" ht="20.25" x14ac:dyDescent="0.25">
      <c r="A157" s="368">
        <v>155</v>
      </c>
      <c r="B157" s="7" t="s">
        <v>969</v>
      </c>
    </row>
    <row r="158" spans="1:2" ht="20.25" x14ac:dyDescent="0.25">
      <c r="A158" s="368">
        <v>156</v>
      </c>
      <c r="B158" s="7" t="s">
        <v>972</v>
      </c>
    </row>
    <row r="159" spans="1:2" ht="20.25" x14ac:dyDescent="0.25">
      <c r="A159" s="368">
        <v>157</v>
      </c>
      <c r="B159" s="182" t="s">
        <v>1023</v>
      </c>
    </row>
    <row r="160" spans="1:2" ht="20.25" x14ac:dyDescent="0.25">
      <c r="A160" s="368">
        <v>158</v>
      </c>
      <c r="B160" s="7" t="s">
        <v>1035</v>
      </c>
    </row>
    <row r="161" spans="1:2" ht="20.25" x14ac:dyDescent="0.25">
      <c r="A161" s="368">
        <v>159</v>
      </c>
      <c r="B161" s="7" t="s">
        <v>1040</v>
      </c>
    </row>
    <row r="162" spans="1:2" ht="20.25" x14ac:dyDescent="0.25">
      <c r="A162" s="368">
        <v>160</v>
      </c>
      <c r="B162" s="7" t="s">
        <v>648</v>
      </c>
    </row>
    <row r="163" spans="1:2" ht="20.25" x14ac:dyDescent="0.25">
      <c r="A163" s="368">
        <v>161</v>
      </c>
      <c r="B163" s="7" t="s">
        <v>1091</v>
      </c>
    </row>
    <row r="164" spans="1:2" ht="20.25" x14ac:dyDescent="0.25">
      <c r="A164" s="368">
        <v>162</v>
      </c>
      <c r="B164" s="7" t="s">
        <v>512</v>
      </c>
    </row>
    <row r="165" spans="1:2" ht="20.25" x14ac:dyDescent="0.25">
      <c r="A165" s="368">
        <v>163</v>
      </c>
      <c r="B165" s="7" t="s">
        <v>1119</v>
      </c>
    </row>
    <row r="166" spans="1:2" ht="18.75" x14ac:dyDescent="0.25">
      <c r="A166" s="368">
        <v>164</v>
      </c>
      <c r="B166" s="45" t="s">
        <v>1132</v>
      </c>
    </row>
    <row r="167" spans="1:2" ht="18.75" x14ac:dyDescent="0.25">
      <c r="A167" s="368">
        <v>165</v>
      </c>
      <c r="B167" s="45" t="s">
        <v>1135</v>
      </c>
    </row>
    <row r="168" spans="1:2" ht="18.75" x14ac:dyDescent="0.25">
      <c r="A168" s="368">
        <v>166</v>
      </c>
      <c r="B168" s="45" t="s">
        <v>882</v>
      </c>
    </row>
    <row r="169" spans="1:2" ht="18.75" x14ac:dyDescent="0.25">
      <c r="A169" s="368">
        <v>167</v>
      </c>
      <c r="B169" s="45" t="s">
        <v>1148</v>
      </c>
    </row>
    <row r="170" spans="1:2" ht="18.75" x14ac:dyDescent="0.25">
      <c r="A170" s="368">
        <v>168</v>
      </c>
      <c r="B170" s="45" t="s">
        <v>1151</v>
      </c>
    </row>
    <row r="171" spans="1:2" ht="18.75" x14ac:dyDescent="0.25">
      <c r="A171" s="368">
        <v>169</v>
      </c>
      <c r="B171" s="45" t="s">
        <v>1155</v>
      </c>
    </row>
    <row r="172" spans="1:2" ht="18.75" x14ac:dyDescent="0.25">
      <c r="A172" s="368">
        <v>170</v>
      </c>
      <c r="B172" s="45" t="s">
        <v>1157</v>
      </c>
    </row>
    <row r="173" spans="1:2" ht="18.75" x14ac:dyDescent="0.25">
      <c r="A173" s="368">
        <v>171</v>
      </c>
      <c r="B173" s="113" t="s">
        <v>1189</v>
      </c>
    </row>
    <row r="174" spans="1:2" ht="18.75" x14ac:dyDescent="0.25">
      <c r="A174" s="368">
        <v>172</v>
      </c>
      <c r="B174" s="113" t="s">
        <v>1205</v>
      </c>
    </row>
    <row r="175" spans="1:2" ht="18.75" x14ac:dyDescent="0.25">
      <c r="A175" s="368">
        <v>173</v>
      </c>
      <c r="B175" s="113" t="s">
        <v>898</v>
      </c>
    </row>
    <row r="176" spans="1:2" ht="18.75" x14ac:dyDescent="0.25">
      <c r="A176" s="368">
        <v>174</v>
      </c>
      <c r="B176" s="113" t="s">
        <v>1226</v>
      </c>
    </row>
    <row r="177" spans="1:2" ht="18.75" x14ac:dyDescent="0.25">
      <c r="A177" s="368">
        <v>175</v>
      </c>
      <c r="B177" s="128" t="s">
        <v>439</v>
      </c>
    </row>
    <row r="178" spans="1:2" ht="18.75" x14ac:dyDescent="0.25">
      <c r="A178" s="368">
        <v>176</v>
      </c>
      <c r="B178" s="113" t="s">
        <v>1226</v>
      </c>
    </row>
    <row r="179" spans="1:2" ht="18.75" x14ac:dyDescent="0.25">
      <c r="A179" s="368">
        <v>177</v>
      </c>
      <c r="B179" s="128" t="s">
        <v>439</v>
      </c>
    </row>
    <row r="180" spans="1:2" ht="18.75" x14ac:dyDescent="0.25">
      <c r="A180" s="368">
        <v>178</v>
      </c>
      <c r="B180" s="113" t="s">
        <v>1238</v>
      </c>
    </row>
    <row r="181" spans="1:2" ht="18.75" x14ac:dyDescent="0.25">
      <c r="A181" s="368">
        <v>179</v>
      </c>
      <c r="B181" s="113" t="s">
        <v>1240</v>
      </c>
    </row>
    <row r="182" spans="1:2" ht="18.75" x14ac:dyDescent="0.25">
      <c r="A182" s="368">
        <v>180</v>
      </c>
      <c r="B182" s="113" t="s">
        <v>843</v>
      </c>
    </row>
    <row r="183" spans="1:2" ht="18.75" x14ac:dyDescent="0.25">
      <c r="A183" s="368">
        <v>181</v>
      </c>
      <c r="B183" s="113" t="s">
        <v>1245</v>
      </c>
    </row>
    <row r="184" spans="1:2" ht="18.75" x14ac:dyDescent="0.25">
      <c r="A184" s="368">
        <v>182</v>
      </c>
      <c r="B184" s="113" t="s">
        <v>1247</v>
      </c>
    </row>
    <row r="185" spans="1:2" ht="18.75" x14ac:dyDescent="0.25">
      <c r="A185" s="368">
        <v>183</v>
      </c>
      <c r="B185" s="113" t="s">
        <v>584</v>
      </c>
    </row>
    <row r="186" spans="1:2" ht="19.5" thickBot="1" x14ac:dyDescent="0.3">
      <c r="A186" s="368">
        <v>184</v>
      </c>
      <c r="B186" s="128" t="s">
        <v>1284</v>
      </c>
    </row>
    <row r="187" spans="1:2" ht="18.75" x14ac:dyDescent="0.25">
      <c r="A187" s="368">
        <v>185</v>
      </c>
      <c r="B187" s="198" t="s">
        <v>1290</v>
      </c>
    </row>
    <row r="188" spans="1:2" ht="18.75" x14ac:dyDescent="0.25">
      <c r="A188" s="368">
        <v>186</v>
      </c>
      <c r="B188" s="205" t="s">
        <v>1189</v>
      </c>
    </row>
    <row r="189" spans="1:2" ht="18.75" x14ac:dyDescent="0.25">
      <c r="A189" s="368">
        <v>187</v>
      </c>
      <c r="B189" s="205" t="s">
        <v>1293</v>
      </c>
    </row>
    <row r="190" spans="1:2" ht="18.75" x14ac:dyDescent="0.25">
      <c r="A190" s="368">
        <v>188</v>
      </c>
      <c r="B190" s="205" t="s">
        <v>693</v>
      </c>
    </row>
    <row r="191" spans="1:2" ht="18.75" x14ac:dyDescent="0.25">
      <c r="A191" s="368">
        <v>189</v>
      </c>
      <c r="B191" s="205" t="s">
        <v>710</v>
      </c>
    </row>
    <row r="192" spans="1:2" ht="18.75" x14ac:dyDescent="0.25">
      <c r="A192" s="368">
        <v>190</v>
      </c>
      <c r="B192" s="205" t="s">
        <v>1297</v>
      </c>
    </row>
    <row r="193" spans="1:2" ht="18.75" x14ac:dyDescent="0.25">
      <c r="A193" s="368">
        <v>191</v>
      </c>
      <c r="B193" s="205" t="s">
        <v>584</v>
      </c>
    </row>
    <row r="194" spans="1:2" ht="18.75" x14ac:dyDescent="0.25">
      <c r="A194" s="368">
        <v>192</v>
      </c>
      <c r="B194" s="205" t="s">
        <v>1151</v>
      </c>
    </row>
    <row r="195" spans="1:2" ht="18.75" x14ac:dyDescent="0.25">
      <c r="A195" s="368">
        <v>193</v>
      </c>
      <c r="B195" s="218" t="s">
        <v>1311</v>
      </c>
    </row>
    <row r="196" spans="1:2" ht="18.75" x14ac:dyDescent="0.25">
      <c r="A196" s="368">
        <v>194</v>
      </c>
      <c r="B196" s="205" t="s">
        <v>1318</v>
      </c>
    </row>
    <row r="197" spans="1:2" ht="18.75" x14ac:dyDescent="0.25">
      <c r="A197" s="368">
        <v>195</v>
      </c>
      <c r="B197" s="205" t="s">
        <v>64</v>
      </c>
    </row>
    <row r="198" spans="1:2" ht="18.75" x14ac:dyDescent="0.25">
      <c r="A198" s="368">
        <v>196</v>
      </c>
      <c r="B198" s="123" t="s">
        <v>1328</v>
      </c>
    </row>
    <row r="199" spans="1:2" ht="18.75" x14ac:dyDescent="0.25">
      <c r="A199" s="368">
        <v>197</v>
      </c>
      <c r="B199" s="123" t="s">
        <v>1331</v>
      </c>
    </row>
    <row r="200" spans="1:2" ht="18.75" x14ac:dyDescent="0.25">
      <c r="A200" s="368">
        <v>198</v>
      </c>
      <c r="B200" s="123" t="s">
        <v>648</v>
      </c>
    </row>
    <row r="201" spans="1:2" ht="18.75" x14ac:dyDescent="0.25">
      <c r="A201" s="368">
        <v>199</v>
      </c>
      <c r="B201" s="123" t="s">
        <v>672</v>
      </c>
    </row>
    <row r="202" spans="1:2" ht="18.75" x14ac:dyDescent="0.25">
      <c r="A202" s="368">
        <v>200</v>
      </c>
      <c r="B202" s="123" t="s">
        <v>124</v>
      </c>
    </row>
    <row r="203" spans="1:2" ht="18.75" x14ac:dyDescent="0.25">
      <c r="A203" s="368">
        <v>201</v>
      </c>
      <c r="B203" s="241" t="s">
        <v>1347</v>
      </c>
    </row>
    <row r="204" spans="1:2" ht="18.75" x14ac:dyDescent="0.25">
      <c r="A204" s="368">
        <v>202</v>
      </c>
      <c r="B204" s="123" t="s">
        <v>1226</v>
      </c>
    </row>
    <row r="205" spans="1:2" ht="18.75" x14ac:dyDescent="0.25">
      <c r="A205" s="368">
        <v>203</v>
      </c>
      <c r="B205" s="340" t="s">
        <v>969</v>
      </c>
    </row>
    <row r="206" spans="1:2" ht="18.75" x14ac:dyDescent="0.25">
      <c r="A206" s="368">
        <v>204</v>
      </c>
      <c r="B206" s="340" t="s">
        <v>1371</v>
      </c>
    </row>
    <row r="207" spans="1:2" ht="18.75" x14ac:dyDescent="0.25">
      <c r="A207" s="368">
        <v>205</v>
      </c>
      <c r="B207" s="340" t="s">
        <v>1374</v>
      </c>
    </row>
    <row r="208" spans="1:2" ht="18.75" x14ac:dyDescent="0.25">
      <c r="A208" s="368">
        <v>206</v>
      </c>
      <c r="B208" s="340" t="s">
        <v>1375</v>
      </c>
    </row>
    <row r="209" spans="1:2" ht="18.75" x14ac:dyDescent="0.25">
      <c r="A209" s="368">
        <v>207</v>
      </c>
      <c r="B209" s="346" t="s">
        <v>1388</v>
      </c>
    </row>
    <row r="210" spans="1:2" ht="18.75" x14ac:dyDescent="0.25">
      <c r="A210" s="368">
        <v>208</v>
      </c>
      <c r="B210" s="340" t="s">
        <v>1171</v>
      </c>
    </row>
    <row r="211" spans="1:2" ht="18.75" x14ac:dyDescent="0.25">
      <c r="A211" s="368">
        <v>209</v>
      </c>
      <c r="B211" s="348" t="s">
        <v>1406</v>
      </c>
    </row>
    <row r="212" spans="1:2" ht="18.75" x14ac:dyDescent="0.25">
      <c r="A212" s="368">
        <v>210</v>
      </c>
      <c r="B212" s="352" t="s">
        <v>1413</v>
      </c>
    </row>
    <row r="213" spans="1:2" ht="18.75" x14ac:dyDescent="0.25">
      <c r="A213" s="368">
        <v>211</v>
      </c>
      <c r="B213" s="352" t="s">
        <v>1297</v>
      </c>
    </row>
    <row r="214" spans="1:2" ht="18.75" x14ac:dyDescent="0.25">
      <c r="A214" s="368">
        <v>212</v>
      </c>
      <c r="B214" s="352" t="s">
        <v>1415</v>
      </c>
    </row>
    <row r="215" spans="1:2" ht="18.75" x14ac:dyDescent="0.25">
      <c r="A215" s="368">
        <v>213</v>
      </c>
      <c r="B215" s="352" t="s">
        <v>1417</v>
      </c>
    </row>
    <row r="216" spans="1:2" ht="18.75" x14ac:dyDescent="0.25">
      <c r="A216" s="368">
        <v>214</v>
      </c>
      <c r="B216" s="352" t="s">
        <v>117</v>
      </c>
    </row>
    <row r="217" spans="1:2" ht="18.75" x14ac:dyDescent="0.25">
      <c r="A217" s="368">
        <v>215</v>
      </c>
      <c r="B217" s="352" t="s">
        <v>1040</v>
      </c>
    </row>
    <row r="218" spans="1:2" ht="18.75" x14ac:dyDescent="0.25">
      <c r="A218" s="368">
        <v>216</v>
      </c>
      <c r="B218" s="352" t="s">
        <v>215</v>
      </c>
    </row>
    <row r="219" spans="1:2" ht="18.75" x14ac:dyDescent="0.25">
      <c r="A219" s="368">
        <v>217</v>
      </c>
      <c r="B219" s="352" t="s">
        <v>763</v>
      </c>
    </row>
    <row r="220" spans="1:2" ht="18.75" x14ac:dyDescent="0.25">
      <c r="A220" s="368">
        <v>218</v>
      </c>
      <c r="B220" s="354" t="s">
        <v>1432</v>
      </c>
    </row>
    <row r="221" spans="1:2" ht="18.75" x14ac:dyDescent="0.25">
      <c r="A221" s="368">
        <v>219</v>
      </c>
      <c r="B221" s="354" t="s">
        <v>1434</v>
      </c>
    </row>
    <row r="222" spans="1:2" ht="18.75" x14ac:dyDescent="0.25">
      <c r="A222" s="368">
        <v>220</v>
      </c>
      <c r="B222" s="352" t="s">
        <v>1435</v>
      </c>
    </row>
    <row r="223" spans="1:2" ht="18.75" x14ac:dyDescent="0.25">
      <c r="A223" s="368">
        <v>221</v>
      </c>
      <c r="B223" s="352" t="s">
        <v>360</v>
      </c>
    </row>
    <row r="224" spans="1:2" ht="18.75" x14ac:dyDescent="0.25">
      <c r="A224" s="368">
        <v>222</v>
      </c>
      <c r="B224" s="352" t="s">
        <v>1448</v>
      </c>
    </row>
    <row r="225" spans="1:2" ht="17.25" x14ac:dyDescent="0.4">
      <c r="A225" s="368">
        <v>223</v>
      </c>
      <c r="B225" s="357" t="s">
        <v>461</v>
      </c>
    </row>
    <row r="226" spans="1:2" ht="18.75" x14ac:dyDescent="0.25">
      <c r="A226" s="368">
        <v>224</v>
      </c>
      <c r="B226" s="358" t="s">
        <v>672</v>
      </c>
    </row>
    <row r="227" spans="1:2" ht="18.75" x14ac:dyDescent="0.25">
      <c r="A227" s="368">
        <v>225</v>
      </c>
      <c r="B227" s="358" t="s">
        <v>1461</v>
      </c>
    </row>
    <row r="228" spans="1:2" ht="18.75" x14ac:dyDescent="0.25">
      <c r="A228" s="368">
        <v>226</v>
      </c>
      <c r="B228" s="358" t="s">
        <v>1465</v>
      </c>
    </row>
    <row r="229" spans="1:2" ht="18.75" x14ac:dyDescent="0.25">
      <c r="A229" s="368">
        <v>227</v>
      </c>
      <c r="B229" s="358" t="s">
        <v>1417</v>
      </c>
    </row>
    <row r="230" spans="1:2" ht="18.75" x14ac:dyDescent="0.25">
      <c r="A230" s="368">
        <v>228</v>
      </c>
      <c r="B230" s="358" t="s">
        <v>1470</v>
      </c>
    </row>
    <row r="231" spans="1:2" ht="18.75" x14ac:dyDescent="0.25">
      <c r="A231" s="368">
        <v>229</v>
      </c>
      <c r="B231" s="358" t="s">
        <v>113</v>
      </c>
    </row>
    <row r="232" spans="1:2" ht="18.75" x14ac:dyDescent="0.25">
      <c r="A232" s="368">
        <v>230</v>
      </c>
      <c r="B232" s="358" t="s">
        <v>19</v>
      </c>
    </row>
    <row r="233" spans="1:2" ht="18.75" x14ac:dyDescent="0.25">
      <c r="A233" s="368">
        <v>231</v>
      </c>
      <c r="B233" s="358" t="s">
        <v>763</v>
      </c>
    </row>
    <row r="234" spans="1:2" ht="18.75" x14ac:dyDescent="0.25">
      <c r="A234" s="368">
        <v>232</v>
      </c>
      <c r="B234" s="364" t="s">
        <v>1484</v>
      </c>
    </row>
    <row r="235" spans="1:2" ht="18.75" x14ac:dyDescent="0.25">
      <c r="A235" s="368">
        <v>233</v>
      </c>
      <c r="B235" s="358" t="s">
        <v>1494</v>
      </c>
    </row>
    <row r="236" spans="1:2" ht="18.75" x14ac:dyDescent="0.25">
      <c r="A236" s="368">
        <v>234</v>
      </c>
      <c r="B236" s="358" t="s">
        <v>1497</v>
      </c>
    </row>
    <row r="237" spans="1:2" ht="18.75" x14ac:dyDescent="0.25">
      <c r="A237" s="368">
        <v>235</v>
      </c>
      <c r="B237" s="358" t="s">
        <v>1503</v>
      </c>
    </row>
    <row r="238" spans="1:2" ht="18.75" x14ac:dyDescent="0.25">
      <c r="A238" s="368">
        <v>236</v>
      </c>
      <c r="B238" s="358" t="s">
        <v>1514</v>
      </c>
    </row>
    <row r="239" spans="1:2" ht="18.75" x14ac:dyDescent="0.25">
      <c r="A239" s="368">
        <v>237</v>
      </c>
      <c r="B239" s="358" t="s">
        <v>560</v>
      </c>
    </row>
    <row r="240" spans="1:2" ht="18.75" x14ac:dyDescent="0.25">
      <c r="A240" s="368">
        <v>238</v>
      </c>
      <c r="B240" s="358" t="s">
        <v>1521</v>
      </c>
    </row>
    <row r="241" spans="1:2" ht="18.75" x14ac:dyDescent="0.25">
      <c r="A241" s="368">
        <v>239</v>
      </c>
      <c r="B241" s="358" t="s">
        <v>1549</v>
      </c>
    </row>
    <row r="242" spans="1:2" ht="18.75" x14ac:dyDescent="0.25">
      <c r="A242" s="368">
        <v>240</v>
      </c>
      <c r="B242" s="358" t="s">
        <v>1132</v>
      </c>
    </row>
    <row r="243" spans="1:2" ht="18.75" x14ac:dyDescent="0.25">
      <c r="A243" s="368">
        <v>241</v>
      </c>
      <c r="B243" s="358" t="s">
        <v>1560</v>
      </c>
    </row>
    <row r="244" spans="1:2" ht="18.75" x14ac:dyDescent="0.25">
      <c r="A244" s="368">
        <v>242</v>
      </c>
      <c r="B244" s="358" t="s">
        <v>1563</v>
      </c>
    </row>
    <row r="245" spans="1:2" ht="18.75" x14ac:dyDescent="0.25">
      <c r="A245" s="368">
        <v>243</v>
      </c>
      <c r="B245" s="358" t="s">
        <v>1035</v>
      </c>
    </row>
    <row r="246" spans="1:2" ht="18.75" x14ac:dyDescent="0.25">
      <c r="A246" s="368">
        <v>244</v>
      </c>
      <c r="B246" s="358" t="s">
        <v>109</v>
      </c>
    </row>
    <row r="247" spans="1:2" ht="18.75" x14ac:dyDescent="0.25">
      <c r="A247" s="368">
        <v>245</v>
      </c>
      <c r="B247" s="358" t="s">
        <v>1569</v>
      </c>
    </row>
    <row r="248" spans="1:2" ht="18.75" x14ac:dyDescent="0.25">
      <c r="A248" s="368">
        <v>246</v>
      </c>
      <c r="B248" s="358" t="s">
        <v>529</v>
      </c>
    </row>
    <row r="249" spans="1:2" ht="18.75" x14ac:dyDescent="0.25">
      <c r="A249" s="368">
        <v>247</v>
      </c>
      <c r="B249" s="358" t="s">
        <v>1587</v>
      </c>
    </row>
    <row r="250" spans="1:2" ht="18.75" x14ac:dyDescent="0.25">
      <c r="A250" s="368">
        <v>248</v>
      </c>
      <c r="B250" s="358" t="s">
        <v>955</v>
      </c>
    </row>
    <row r="251" spans="1:2" ht="18.75" x14ac:dyDescent="0.25">
      <c r="A251" s="368">
        <v>249</v>
      </c>
      <c r="B251" s="358" t="s">
        <v>86</v>
      </c>
    </row>
    <row r="252" spans="1:2" ht="18.75" x14ac:dyDescent="0.25">
      <c r="A252" s="368">
        <v>250</v>
      </c>
      <c r="B252" s="358" t="s">
        <v>799</v>
      </c>
    </row>
    <row r="253" spans="1:2" ht="18.75" x14ac:dyDescent="0.25">
      <c r="A253" s="368">
        <v>251</v>
      </c>
      <c r="B253" s="358" t="s">
        <v>1593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C102"/>
  <sheetViews>
    <sheetView topLeftCell="A74" workbookViewId="0">
      <selection activeCell="F105" sqref="F105"/>
    </sheetView>
  </sheetViews>
  <sheetFormatPr defaultColWidth="11.42578125" defaultRowHeight="15" x14ac:dyDescent="0.25"/>
  <cols>
    <col min="1" max="1" width="10.85546875" style="368"/>
    <col min="2" max="2" width="37.7109375" customWidth="1"/>
  </cols>
  <sheetData>
    <row r="2" spans="1:3" ht="20.25" x14ac:dyDescent="0.25">
      <c r="A2" s="368">
        <v>1</v>
      </c>
      <c r="B2" s="7" t="s">
        <v>9</v>
      </c>
      <c r="C2" s="8" t="s">
        <v>10</v>
      </c>
    </row>
    <row r="3" spans="1:3" ht="20.25" x14ac:dyDescent="0.25">
      <c r="A3" s="368">
        <v>2</v>
      </c>
      <c r="B3" s="7" t="s">
        <v>28</v>
      </c>
      <c r="C3" s="8" t="s">
        <v>10</v>
      </c>
    </row>
    <row r="4" spans="1:3" ht="20.25" x14ac:dyDescent="0.25">
      <c r="A4" s="368">
        <v>3</v>
      </c>
      <c r="B4" s="7" t="s">
        <v>34</v>
      </c>
      <c r="C4" s="8" t="s">
        <v>10</v>
      </c>
    </row>
    <row r="5" spans="1:3" ht="20.25" x14ac:dyDescent="0.25">
      <c r="A5" s="368">
        <v>4</v>
      </c>
      <c r="B5" s="7" t="s">
        <v>36</v>
      </c>
      <c r="C5" s="8" t="s">
        <v>10</v>
      </c>
    </row>
    <row r="6" spans="1:3" ht="20.25" x14ac:dyDescent="0.25">
      <c r="A6" s="368">
        <v>5</v>
      </c>
      <c r="B6" s="11" t="s">
        <v>209</v>
      </c>
      <c r="C6" s="12" t="s">
        <v>10</v>
      </c>
    </row>
    <row r="7" spans="1:3" ht="20.25" x14ac:dyDescent="0.25">
      <c r="A7" s="368">
        <v>6</v>
      </c>
      <c r="B7" s="7" t="s">
        <v>43</v>
      </c>
      <c r="C7" s="8" t="s">
        <v>10</v>
      </c>
    </row>
    <row r="8" spans="1:3" ht="20.25" x14ac:dyDescent="0.25">
      <c r="A8" s="368">
        <v>7</v>
      </c>
      <c r="B8" s="7" t="s">
        <v>57</v>
      </c>
      <c r="C8" s="8" t="s">
        <v>10</v>
      </c>
    </row>
    <row r="9" spans="1:3" ht="20.25" x14ac:dyDescent="0.25">
      <c r="A9" s="368">
        <v>8</v>
      </c>
      <c r="B9" s="7" t="s">
        <v>61</v>
      </c>
      <c r="C9" s="8" t="s">
        <v>10</v>
      </c>
    </row>
    <row r="10" spans="1:3" ht="20.25" x14ac:dyDescent="0.25">
      <c r="A10" s="368">
        <v>9</v>
      </c>
      <c r="B10" s="7" t="s">
        <v>67</v>
      </c>
      <c r="C10" s="8" t="s">
        <v>10</v>
      </c>
    </row>
    <row r="11" spans="1:3" ht="20.25" x14ac:dyDescent="0.25">
      <c r="A11" s="368">
        <v>10</v>
      </c>
      <c r="B11" s="7" t="s">
        <v>69</v>
      </c>
      <c r="C11" s="8" t="s">
        <v>10</v>
      </c>
    </row>
    <row r="12" spans="1:3" ht="20.25" x14ac:dyDescent="0.25">
      <c r="A12" s="368">
        <v>11</v>
      </c>
      <c r="B12" s="7" t="s">
        <v>73</v>
      </c>
      <c r="C12" s="8" t="s">
        <v>10</v>
      </c>
    </row>
    <row r="13" spans="1:3" ht="20.25" x14ac:dyDescent="0.25">
      <c r="A13" s="368">
        <v>12</v>
      </c>
      <c r="B13" s="7" t="s">
        <v>92</v>
      </c>
      <c r="C13" s="8" t="s">
        <v>10</v>
      </c>
    </row>
    <row r="14" spans="1:3" ht="20.25" x14ac:dyDescent="0.25">
      <c r="A14" s="368">
        <v>13</v>
      </c>
      <c r="B14" s="7" t="s">
        <v>194</v>
      </c>
      <c r="C14" s="8" t="s">
        <v>10</v>
      </c>
    </row>
    <row r="15" spans="1:3" ht="20.25" x14ac:dyDescent="0.25">
      <c r="A15" s="368">
        <v>14</v>
      </c>
      <c r="B15" s="7" t="s">
        <v>195</v>
      </c>
      <c r="C15" s="8" t="s">
        <v>10</v>
      </c>
    </row>
    <row r="16" spans="1:3" ht="20.25" x14ac:dyDescent="0.25">
      <c r="A16" s="368">
        <v>15</v>
      </c>
      <c r="B16" s="7" t="s">
        <v>106</v>
      </c>
      <c r="C16" s="8" t="s">
        <v>10</v>
      </c>
    </row>
    <row r="17" spans="1:3" ht="20.25" x14ac:dyDescent="0.25">
      <c r="A17" s="368">
        <v>16</v>
      </c>
      <c r="B17" s="7" t="s">
        <v>115</v>
      </c>
      <c r="C17" s="8" t="s">
        <v>10</v>
      </c>
    </row>
    <row r="18" spans="1:3" ht="20.25" x14ac:dyDescent="0.25">
      <c r="A18" s="368">
        <v>17</v>
      </c>
      <c r="B18" s="7" t="s">
        <v>118</v>
      </c>
      <c r="C18" s="8" t="s">
        <v>10</v>
      </c>
    </row>
    <row r="19" spans="1:3" ht="20.25" x14ac:dyDescent="0.25">
      <c r="A19" s="368">
        <v>18</v>
      </c>
      <c r="B19" s="7" t="s">
        <v>122</v>
      </c>
      <c r="C19" s="8" t="s">
        <v>10</v>
      </c>
    </row>
    <row r="20" spans="1:3" ht="20.25" x14ac:dyDescent="0.25">
      <c r="A20" s="368">
        <v>19</v>
      </c>
      <c r="B20" s="7" t="s">
        <v>132</v>
      </c>
      <c r="C20" s="8" t="s">
        <v>10</v>
      </c>
    </row>
    <row r="21" spans="1:3" ht="20.25" x14ac:dyDescent="0.25">
      <c r="A21" s="368">
        <v>20</v>
      </c>
      <c r="B21" s="7" t="s">
        <v>142</v>
      </c>
      <c r="C21" s="8" t="s">
        <v>10</v>
      </c>
    </row>
    <row r="22" spans="1:3" ht="20.25" x14ac:dyDescent="0.25">
      <c r="A22" s="368">
        <v>21</v>
      </c>
      <c r="B22" s="7" t="s">
        <v>144</v>
      </c>
      <c r="C22" s="8" t="s">
        <v>10</v>
      </c>
    </row>
    <row r="23" spans="1:3" ht="20.25" x14ac:dyDescent="0.25">
      <c r="A23" s="368">
        <v>22</v>
      </c>
      <c r="B23" s="7" t="s">
        <v>147</v>
      </c>
      <c r="C23" s="8" t="s">
        <v>10</v>
      </c>
    </row>
    <row r="24" spans="1:3" ht="20.25" x14ac:dyDescent="0.25">
      <c r="A24" s="368">
        <v>23</v>
      </c>
      <c r="B24" s="7" t="s">
        <v>148</v>
      </c>
      <c r="C24" s="8" t="s">
        <v>10</v>
      </c>
    </row>
    <row r="25" spans="1:3" ht="20.25" x14ac:dyDescent="0.25">
      <c r="A25" s="368">
        <v>24</v>
      </c>
      <c r="B25" s="7" t="s">
        <v>150</v>
      </c>
      <c r="C25" s="8" t="s">
        <v>10</v>
      </c>
    </row>
    <row r="26" spans="1:3" ht="20.25" x14ac:dyDescent="0.25">
      <c r="A26" s="368">
        <v>25</v>
      </c>
      <c r="B26" s="7" t="s">
        <v>161</v>
      </c>
      <c r="C26" s="8" t="s">
        <v>10</v>
      </c>
    </row>
    <row r="27" spans="1:3" ht="20.25" x14ac:dyDescent="0.25">
      <c r="A27" s="368">
        <v>26</v>
      </c>
      <c r="B27" s="7" t="s">
        <v>167</v>
      </c>
      <c r="C27" s="8" t="s">
        <v>10</v>
      </c>
    </row>
    <row r="28" spans="1:3" ht="20.25" x14ac:dyDescent="0.25">
      <c r="A28" s="368">
        <v>27</v>
      </c>
      <c r="B28" s="7" t="s">
        <v>172</v>
      </c>
      <c r="C28" s="8" t="s">
        <v>10</v>
      </c>
    </row>
    <row r="29" spans="1:3" ht="20.25" x14ac:dyDescent="0.25">
      <c r="A29" s="368">
        <v>28</v>
      </c>
      <c r="B29" s="1" t="s">
        <v>224</v>
      </c>
      <c r="C29" s="18" t="s">
        <v>10</v>
      </c>
    </row>
    <row r="30" spans="1:3" ht="20.25" x14ac:dyDescent="0.25">
      <c r="A30" s="368">
        <v>29</v>
      </c>
      <c r="B30" s="1" t="s">
        <v>227</v>
      </c>
      <c r="C30" s="18" t="s">
        <v>10</v>
      </c>
    </row>
    <row r="31" spans="1:3" ht="20.25" x14ac:dyDescent="0.25">
      <c r="A31" s="368">
        <v>30</v>
      </c>
      <c r="B31" s="1" t="s">
        <v>229</v>
      </c>
      <c r="C31" s="18" t="s">
        <v>10</v>
      </c>
    </row>
    <row r="32" spans="1:3" ht="20.25" x14ac:dyDescent="0.25">
      <c r="A32" s="368">
        <v>31</v>
      </c>
      <c r="B32" s="1" t="s">
        <v>36</v>
      </c>
      <c r="C32" s="18" t="s">
        <v>10</v>
      </c>
    </row>
    <row r="33" spans="1:3" ht="20.25" x14ac:dyDescent="0.25">
      <c r="A33" s="368">
        <v>32</v>
      </c>
      <c r="B33" s="1" t="s">
        <v>304</v>
      </c>
      <c r="C33" s="18" t="s">
        <v>10</v>
      </c>
    </row>
    <row r="34" spans="1:3" ht="20.25" x14ac:dyDescent="0.25">
      <c r="A34" s="368">
        <v>33</v>
      </c>
      <c r="B34" s="1" t="s">
        <v>307</v>
      </c>
      <c r="C34" s="18" t="s">
        <v>10</v>
      </c>
    </row>
    <row r="35" spans="1:3" ht="20.25" x14ac:dyDescent="0.25">
      <c r="A35" s="368">
        <v>34</v>
      </c>
      <c r="B35" s="1" t="s">
        <v>373</v>
      </c>
      <c r="C35" s="18" t="s">
        <v>10</v>
      </c>
    </row>
    <row r="36" spans="1:3" ht="20.25" x14ac:dyDescent="0.25">
      <c r="A36" s="368">
        <v>35</v>
      </c>
      <c r="B36" s="1" t="s">
        <v>377</v>
      </c>
      <c r="C36" s="18" t="s">
        <v>10</v>
      </c>
    </row>
    <row r="37" spans="1:3" ht="20.25" x14ac:dyDescent="0.25">
      <c r="A37" s="368">
        <v>36</v>
      </c>
      <c r="B37" s="1" t="s">
        <v>380</v>
      </c>
      <c r="C37" s="18" t="s">
        <v>10</v>
      </c>
    </row>
    <row r="38" spans="1:3" ht="20.25" x14ac:dyDescent="0.25">
      <c r="A38" s="368">
        <v>37</v>
      </c>
      <c r="B38" s="1" t="s">
        <v>422</v>
      </c>
      <c r="C38" s="18" t="s">
        <v>10</v>
      </c>
    </row>
    <row r="39" spans="1:3" ht="20.25" x14ac:dyDescent="0.25">
      <c r="A39" s="368">
        <v>38</v>
      </c>
      <c r="B39" s="1" t="s">
        <v>446</v>
      </c>
      <c r="C39" s="18" t="s">
        <v>10</v>
      </c>
    </row>
    <row r="40" spans="1:3" ht="20.25" x14ac:dyDescent="0.25">
      <c r="A40" s="368">
        <v>39</v>
      </c>
      <c r="B40" s="1" t="s">
        <v>449</v>
      </c>
      <c r="C40" s="18" t="s">
        <v>10</v>
      </c>
    </row>
    <row r="41" spans="1:3" ht="20.25" x14ac:dyDescent="0.25">
      <c r="A41" s="368">
        <v>40</v>
      </c>
      <c r="B41" s="1" t="s">
        <v>453</v>
      </c>
      <c r="C41" s="18" t="s">
        <v>10</v>
      </c>
    </row>
    <row r="42" spans="1:3" ht="20.25" x14ac:dyDescent="0.25">
      <c r="A42" s="368">
        <v>41</v>
      </c>
      <c r="B42" s="1" t="s">
        <v>467</v>
      </c>
      <c r="C42" s="18" t="s">
        <v>10</v>
      </c>
    </row>
    <row r="43" spans="1:3" ht="20.25" x14ac:dyDescent="0.25">
      <c r="A43" s="368">
        <v>42</v>
      </c>
      <c r="B43" s="1" t="s">
        <v>519</v>
      </c>
      <c r="C43" s="18" t="s">
        <v>10</v>
      </c>
    </row>
    <row r="44" spans="1:3" ht="20.25" x14ac:dyDescent="0.25">
      <c r="A44" s="368">
        <v>43</v>
      </c>
      <c r="B44" s="1" t="s">
        <v>523</v>
      </c>
      <c r="C44" s="18" t="s">
        <v>10</v>
      </c>
    </row>
    <row r="45" spans="1:3" ht="20.25" x14ac:dyDescent="0.25">
      <c r="A45" s="368">
        <v>44</v>
      </c>
      <c r="B45" s="1" t="s">
        <v>564</v>
      </c>
      <c r="C45" s="18" t="s">
        <v>10</v>
      </c>
    </row>
    <row r="46" spans="1:3" ht="20.25" x14ac:dyDescent="0.25">
      <c r="A46" s="368">
        <v>45</v>
      </c>
      <c r="B46" s="1" t="s">
        <v>575</v>
      </c>
      <c r="C46" s="18" t="s">
        <v>10</v>
      </c>
    </row>
    <row r="47" spans="1:3" ht="20.25" x14ac:dyDescent="0.25">
      <c r="A47" s="368">
        <v>46</v>
      </c>
      <c r="B47" s="1" t="s">
        <v>577</v>
      </c>
      <c r="C47" s="18" t="s">
        <v>10</v>
      </c>
    </row>
    <row r="48" spans="1:3" ht="20.25" x14ac:dyDescent="0.25">
      <c r="A48" s="368">
        <v>47</v>
      </c>
      <c r="B48" s="1" t="s">
        <v>581</v>
      </c>
      <c r="C48" s="18" t="s">
        <v>10</v>
      </c>
    </row>
    <row r="49" spans="1:3" ht="20.25" x14ac:dyDescent="0.25">
      <c r="A49" s="368">
        <v>48</v>
      </c>
      <c r="B49" s="1" t="s">
        <v>625</v>
      </c>
      <c r="C49" s="18" t="s">
        <v>10</v>
      </c>
    </row>
    <row r="50" spans="1:3" ht="20.25" x14ac:dyDescent="0.25">
      <c r="A50" s="368">
        <v>49</v>
      </c>
      <c r="B50" s="1" t="s">
        <v>628</v>
      </c>
      <c r="C50" s="18" t="s">
        <v>10</v>
      </c>
    </row>
    <row r="51" spans="1:3" ht="20.25" x14ac:dyDescent="0.25">
      <c r="A51" s="368">
        <v>50</v>
      </c>
      <c r="B51" s="4" t="s">
        <v>659</v>
      </c>
      <c r="C51" s="18" t="s">
        <v>10</v>
      </c>
    </row>
    <row r="52" spans="1:3" ht="20.25" x14ac:dyDescent="0.25">
      <c r="A52" s="368">
        <v>51</v>
      </c>
      <c r="B52" s="1" t="s">
        <v>661</v>
      </c>
      <c r="C52" s="18" t="s">
        <v>10</v>
      </c>
    </row>
    <row r="53" spans="1:3" ht="20.25" x14ac:dyDescent="0.25">
      <c r="A53" s="368">
        <v>52</v>
      </c>
      <c r="B53" s="1" t="s">
        <v>698</v>
      </c>
      <c r="C53" s="18" t="s">
        <v>10</v>
      </c>
    </row>
    <row r="54" spans="1:3" ht="20.25" x14ac:dyDescent="0.25">
      <c r="A54" s="368">
        <v>53</v>
      </c>
      <c r="B54" s="1" t="s">
        <v>720</v>
      </c>
      <c r="C54" s="18" t="s">
        <v>10</v>
      </c>
    </row>
    <row r="55" spans="1:3" ht="20.25" x14ac:dyDescent="0.25">
      <c r="A55" s="368">
        <v>54</v>
      </c>
      <c r="B55" s="4" t="s">
        <v>723</v>
      </c>
      <c r="C55" s="18" t="s">
        <v>10</v>
      </c>
    </row>
    <row r="56" spans="1:3" ht="20.25" x14ac:dyDescent="0.25">
      <c r="A56" s="368">
        <v>55</v>
      </c>
      <c r="B56" s="1" t="s">
        <v>725</v>
      </c>
      <c r="C56" s="18" t="s">
        <v>10</v>
      </c>
    </row>
    <row r="57" spans="1:3" ht="20.25" x14ac:dyDescent="0.25">
      <c r="A57" s="368">
        <v>56</v>
      </c>
      <c r="B57" s="1" t="s">
        <v>744</v>
      </c>
      <c r="C57" s="18" t="s">
        <v>10</v>
      </c>
    </row>
    <row r="58" spans="1:3" ht="20.25" x14ac:dyDescent="0.25">
      <c r="A58" s="368">
        <v>57</v>
      </c>
      <c r="B58" s="1" t="s">
        <v>747</v>
      </c>
      <c r="C58" s="18" t="s">
        <v>10</v>
      </c>
    </row>
    <row r="59" spans="1:3" ht="20.25" x14ac:dyDescent="0.25">
      <c r="A59" s="368">
        <v>58</v>
      </c>
      <c r="B59" s="1" t="s">
        <v>761</v>
      </c>
      <c r="C59" s="18" t="s">
        <v>10</v>
      </c>
    </row>
    <row r="60" spans="1:3" ht="20.25" x14ac:dyDescent="0.25">
      <c r="A60" s="368">
        <v>59</v>
      </c>
      <c r="B60" s="1" t="s">
        <v>100</v>
      </c>
      <c r="C60" s="18" t="s">
        <v>10</v>
      </c>
    </row>
    <row r="61" spans="1:3" ht="20.25" x14ac:dyDescent="0.25">
      <c r="A61" s="368">
        <v>60</v>
      </c>
      <c r="B61" s="32" t="s">
        <v>806</v>
      </c>
      <c r="C61" s="14" t="s">
        <v>10</v>
      </c>
    </row>
    <row r="62" spans="1:3" ht="20.25" x14ac:dyDescent="0.25">
      <c r="A62" s="368">
        <v>61</v>
      </c>
      <c r="B62" s="31" t="s">
        <v>822</v>
      </c>
      <c r="C62" s="14" t="s">
        <v>10</v>
      </c>
    </row>
    <row r="63" spans="1:3" ht="20.25" x14ac:dyDescent="0.25">
      <c r="A63" s="368">
        <v>62</v>
      </c>
      <c r="B63" s="108" t="s">
        <v>873</v>
      </c>
      <c r="C63" s="109" t="s">
        <v>10</v>
      </c>
    </row>
    <row r="64" spans="1:3" ht="20.25" x14ac:dyDescent="0.25">
      <c r="A64" s="368">
        <v>63</v>
      </c>
      <c r="B64" s="7" t="s">
        <v>884</v>
      </c>
      <c r="C64" s="8" t="s">
        <v>10</v>
      </c>
    </row>
    <row r="65" spans="1:3" ht="20.25" x14ac:dyDescent="0.25">
      <c r="A65" s="368">
        <v>64</v>
      </c>
      <c r="B65" s="7" t="s">
        <v>887</v>
      </c>
      <c r="C65" s="8" t="s">
        <v>10</v>
      </c>
    </row>
    <row r="66" spans="1:3" ht="20.25" x14ac:dyDescent="0.25">
      <c r="A66" s="368">
        <v>65</v>
      </c>
      <c r="B66" s="7" t="s">
        <v>895</v>
      </c>
      <c r="C66" s="8" t="s">
        <v>10</v>
      </c>
    </row>
    <row r="67" spans="1:3" ht="20.25" x14ac:dyDescent="0.25">
      <c r="A67" s="368">
        <v>66</v>
      </c>
      <c r="B67" s="11" t="s">
        <v>928</v>
      </c>
      <c r="C67" s="12" t="s">
        <v>10</v>
      </c>
    </row>
    <row r="68" spans="1:3" ht="20.25" x14ac:dyDescent="0.25">
      <c r="A68" s="368">
        <v>67</v>
      </c>
      <c r="B68" s="37" t="s">
        <v>955</v>
      </c>
      <c r="C68" s="12" t="s">
        <v>10</v>
      </c>
    </row>
    <row r="69" spans="1:3" ht="20.25" x14ac:dyDescent="0.25">
      <c r="A69" s="368">
        <v>68</v>
      </c>
      <c r="B69" s="7" t="s">
        <v>969</v>
      </c>
      <c r="C69" s="8" t="s">
        <v>10</v>
      </c>
    </row>
    <row r="70" spans="1:3" ht="20.25" x14ac:dyDescent="0.25">
      <c r="A70" s="368">
        <v>69</v>
      </c>
      <c r="B70" s="7" t="s">
        <v>972</v>
      </c>
      <c r="C70" s="8" t="s">
        <v>10</v>
      </c>
    </row>
    <row r="71" spans="1:3" ht="20.25" x14ac:dyDescent="0.25">
      <c r="A71" s="368">
        <v>70</v>
      </c>
      <c r="B71" s="182" t="s">
        <v>1023</v>
      </c>
      <c r="C71" s="183" t="s">
        <v>10</v>
      </c>
    </row>
    <row r="72" spans="1:3" ht="20.25" x14ac:dyDescent="0.25">
      <c r="A72" s="368">
        <v>71</v>
      </c>
      <c r="B72" s="7" t="s">
        <v>1091</v>
      </c>
      <c r="C72" s="8" t="s">
        <v>10</v>
      </c>
    </row>
    <row r="73" spans="1:3" ht="20.25" x14ac:dyDescent="0.25">
      <c r="A73" s="368">
        <v>72</v>
      </c>
      <c r="B73" s="7" t="s">
        <v>1119</v>
      </c>
      <c r="C73" s="8" t="s">
        <v>10</v>
      </c>
    </row>
    <row r="74" spans="1:3" ht="18.75" x14ac:dyDescent="0.25">
      <c r="A74" s="368">
        <v>73</v>
      </c>
      <c r="B74" s="45" t="s">
        <v>1132</v>
      </c>
      <c r="C74" s="46" t="s">
        <v>10</v>
      </c>
    </row>
    <row r="75" spans="1:3" ht="18.75" x14ac:dyDescent="0.25">
      <c r="A75" s="368">
        <v>74</v>
      </c>
      <c r="B75" s="45" t="s">
        <v>1135</v>
      </c>
      <c r="C75" s="46" t="s">
        <v>10</v>
      </c>
    </row>
    <row r="76" spans="1:3" ht="18.75" x14ac:dyDescent="0.25">
      <c r="A76" s="368">
        <v>75</v>
      </c>
      <c r="B76" s="45" t="s">
        <v>882</v>
      </c>
      <c r="C76" s="46" t="s">
        <v>10</v>
      </c>
    </row>
    <row r="77" spans="1:3" ht="18.75" x14ac:dyDescent="0.25">
      <c r="A77" s="368">
        <v>76</v>
      </c>
      <c r="B77" s="45" t="s">
        <v>1151</v>
      </c>
      <c r="C77" s="46" t="s">
        <v>10</v>
      </c>
    </row>
    <row r="78" spans="1:3" ht="18.75" x14ac:dyDescent="0.25">
      <c r="A78" s="368">
        <v>77</v>
      </c>
      <c r="B78" s="45" t="s">
        <v>1155</v>
      </c>
      <c r="C78" s="46" t="s">
        <v>10</v>
      </c>
    </row>
    <row r="79" spans="1:3" ht="18.75" x14ac:dyDescent="0.25">
      <c r="A79" s="368">
        <v>78</v>
      </c>
      <c r="B79" s="45" t="s">
        <v>1157</v>
      </c>
      <c r="C79" s="46" t="s">
        <v>10</v>
      </c>
    </row>
    <row r="80" spans="1:3" ht="18.75" x14ac:dyDescent="0.25">
      <c r="A80" s="368">
        <v>79</v>
      </c>
      <c r="B80" s="113" t="s">
        <v>1189</v>
      </c>
      <c r="C80" s="114" t="s">
        <v>10</v>
      </c>
    </row>
    <row r="81" spans="1:3" ht="18.75" x14ac:dyDescent="0.25">
      <c r="A81" s="368">
        <v>80</v>
      </c>
      <c r="B81" s="113" t="s">
        <v>1205</v>
      </c>
      <c r="C81" s="114" t="s">
        <v>10</v>
      </c>
    </row>
    <row r="82" spans="1:3" ht="18.75" x14ac:dyDescent="0.25">
      <c r="A82" s="368">
        <v>81</v>
      </c>
      <c r="B82" s="113" t="s">
        <v>1226</v>
      </c>
      <c r="C82" s="114" t="s">
        <v>10</v>
      </c>
    </row>
    <row r="83" spans="1:3" ht="18.75" x14ac:dyDescent="0.25">
      <c r="A83" s="368">
        <v>82</v>
      </c>
      <c r="B83" s="113" t="s">
        <v>1226</v>
      </c>
      <c r="C83" s="114" t="s">
        <v>10</v>
      </c>
    </row>
    <row r="84" spans="1:3" ht="18.75" x14ac:dyDescent="0.25">
      <c r="A84" s="368">
        <v>83</v>
      </c>
      <c r="B84" s="205" t="s">
        <v>1189</v>
      </c>
      <c r="C84" s="206" t="s">
        <v>10</v>
      </c>
    </row>
    <row r="85" spans="1:3" ht="18.75" x14ac:dyDescent="0.25">
      <c r="A85" s="368">
        <v>84</v>
      </c>
      <c r="B85" s="205" t="s">
        <v>1297</v>
      </c>
      <c r="C85" s="206" t="s">
        <v>10</v>
      </c>
    </row>
    <row r="86" spans="1:3" ht="18.75" x14ac:dyDescent="0.25">
      <c r="A86" s="368">
        <v>85</v>
      </c>
      <c r="B86" s="205" t="s">
        <v>1151</v>
      </c>
      <c r="C86" s="206" t="s">
        <v>10</v>
      </c>
    </row>
    <row r="87" spans="1:3" ht="18.75" x14ac:dyDescent="0.25">
      <c r="A87" s="368">
        <v>86</v>
      </c>
      <c r="B87" s="123" t="s">
        <v>1226</v>
      </c>
      <c r="C87" s="230" t="s">
        <v>10</v>
      </c>
    </row>
    <row r="88" spans="1:3" ht="18.75" x14ac:dyDescent="0.25">
      <c r="A88" s="368">
        <v>87</v>
      </c>
      <c r="B88" s="340" t="s">
        <v>969</v>
      </c>
      <c r="C88" s="341" t="s">
        <v>10</v>
      </c>
    </row>
    <row r="89" spans="1:3" ht="18.75" x14ac:dyDescent="0.25">
      <c r="A89" s="368">
        <v>88</v>
      </c>
      <c r="B89" s="340" t="s">
        <v>1371</v>
      </c>
      <c r="C89" s="341" t="s">
        <v>10</v>
      </c>
    </row>
    <row r="90" spans="1:3" ht="18.75" x14ac:dyDescent="0.25">
      <c r="A90" s="368">
        <v>89</v>
      </c>
      <c r="B90" s="340" t="s">
        <v>1374</v>
      </c>
      <c r="C90" s="341" t="s">
        <v>10</v>
      </c>
    </row>
    <row r="91" spans="1:3" ht="18.75" x14ac:dyDescent="0.25">
      <c r="A91" s="368">
        <v>90</v>
      </c>
      <c r="B91" s="346" t="s">
        <v>1388</v>
      </c>
      <c r="C91" s="342" t="s">
        <v>10</v>
      </c>
    </row>
    <row r="92" spans="1:3" ht="18.75" x14ac:dyDescent="0.25">
      <c r="A92" s="368">
        <v>91</v>
      </c>
      <c r="B92" s="348" t="s">
        <v>1406</v>
      </c>
      <c r="C92" s="349" t="s">
        <v>10</v>
      </c>
    </row>
    <row r="93" spans="1:3" ht="18.75" x14ac:dyDescent="0.25">
      <c r="A93" s="368">
        <v>92</v>
      </c>
      <c r="B93" s="352" t="s">
        <v>1413</v>
      </c>
      <c r="C93" s="353" t="s">
        <v>10</v>
      </c>
    </row>
    <row r="94" spans="1:3" ht="18.75" x14ac:dyDescent="0.25">
      <c r="A94" s="368">
        <v>93</v>
      </c>
      <c r="B94" s="352" t="s">
        <v>1297</v>
      </c>
      <c r="C94" s="353" t="s">
        <v>10</v>
      </c>
    </row>
    <row r="95" spans="1:3" ht="18.75" x14ac:dyDescent="0.25">
      <c r="A95" s="368">
        <v>94</v>
      </c>
      <c r="B95" s="354" t="s">
        <v>1434</v>
      </c>
      <c r="C95" s="355" t="s">
        <v>10</v>
      </c>
    </row>
    <row r="96" spans="1:3" ht="18.75" x14ac:dyDescent="0.25">
      <c r="A96" s="368">
        <v>95</v>
      </c>
      <c r="B96" s="358" t="s">
        <v>1461</v>
      </c>
      <c r="C96" s="359" t="s">
        <v>10</v>
      </c>
    </row>
    <row r="97" spans="1:3" ht="18.75" x14ac:dyDescent="0.25">
      <c r="A97" s="368">
        <v>96</v>
      </c>
      <c r="B97" s="364" t="s">
        <v>1484</v>
      </c>
      <c r="C97" s="360" t="s">
        <v>10</v>
      </c>
    </row>
    <row r="98" spans="1:3" ht="18.75" x14ac:dyDescent="0.25">
      <c r="A98" s="368">
        <v>97</v>
      </c>
      <c r="B98" s="358" t="s">
        <v>1132</v>
      </c>
      <c r="C98" s="359" t="s">
        <v>10</v>
      </c>
    </row>
    <row r="99" spans="1:3" ht="18.75" x14ac:dyDescent="0.25">
      <c r="A99" s="368">
        <v>98</v>
      </c>
      <c r="B99" s="358" t="s">
        <v>1569</v>
      </c>
      <c r="C99" s="359" t="s">
        <v>10</v>
      </c>
    </row>
    <row r="100" spans="1:3" ht="18.75" x14ac:dyDescent="0.25">
      <c r="A100" s="368">
        <v>99</v>
      </c>
      <c r="B100" s="358" t="s">
        <v>1587</v>
      </c>
      <c r="C100" s="359" t="s">
        <v>10</v>
      </c>
    </row>
    <row r="101" spans="1:3" ht="18.75" x14ac:dyDescent="0.25">
      <c r="A101" s="368">
        <v>100</v>
      </c>
      <c r="B101" s="358" t="s">
        <v>955</v>
      </c>
      <c r="C101" s="359" t="s">
        <v>10</v>
      </c>
    </row>
    <row r="102" spans="1:3" ht="18.75" x14ac:dyDescent="0.25">
      <c r="A102" s="368">
        <v>101</v>
      </c>
      <c r="B102" s="358" t="s">
        <v>1593</v>
      </c>
      <c r="C102" s="359" t="s">
        <v>10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K7"/>
  <sheetViews>
    <sheetView zoomScale="150" zoomScaleNormal="150" zoomScalePageLayoutView="150" workbookViewId="0">
      <selection activeCell="D17" sqref="D17"/>
    </sheetView>
  </sheetViews>
  <sheetFormatPr defaultColWidth="11.42578125" defaultRowHeight="15" x14ac:dyDescent="0.25"/>
  <cols>
    <col min="1" max="1" width="3.28515625" customWidth="1"/>
    <col min="2" max="2" width="5.140625" style="368" customWidth="1"/>
    <col min="3" max="3" width="23.28515625" customWidth="1"/>
  </cols>
  <sheetData>
    <row r="1" spans="2:11" ht="15.75" thickBot="1" x14ac:dyDescent="0.3"/>
    <row r="2" spans="2:11" ht="15.75" x14ac:dyDescent="0.25">
      <c r="C2" s="379"/>
      <c r="D2" s="380"/>
      <c r="E2" s="380"/>
      <c r="F2" s="827" t="s">
        <v>1362</v>
      </c>
      <c r="G2" s="827"/>
      <c r="H2" s="827"/>
      <c r="I2" s="828"/>
      <c r="J2" s="828"/>
      <c r="K2" s="829"/>
    </row>
    <row r="3" spans="2:11" ht="16.5" thickBot="1" x14ac:dyDescent="0.3">
      <c r="C3" s="381"/>
      <c r="D3" s="382"/>
      <c r="E3" s="382"/>
      <c r="F3" s="830" t="s">
        <v>1606</v>
      </c>
      <c r="G3" s="830"/>
      <c r="H3" s="830" t="s">
        <v>1608</v>
      </c>
      <c r="I3" s="831"/>
      <c r="J3" s="830" t="s">
        <v>1607</v>
      </c>
      <c r="K3" s="832"/>
    </row>
    <row r="4" spans="2:11" ht="15.75" thickBot="1" x14ac:dyDescent="0.3">
      <c r="B4" s="384" t="s">
        <v>1609</v>
      </c>
      <c r="C4" s="385" t="s">
        <v>1610</v>
      </c>
      <c r="D4" s="386" t="s">
        <v>1453</v>
      </c>
      <c r="E4" s="386" t="s">
        <v>1603</v>
      </c>
      <c r="F4" s="386" t="s">
        <v>1453</v>
      </c>
      <c r="G4" s="386" t="s">
        <v>1452</v>
      </c>
      <c r="H4" s="386" t="s">
        <v>1453</v>
      </c>
      <c r="I4" s="386" t="s">
        <v>1452</v>
      </c>
      <c r="J4" s="386" t="s">
        <v>1453</v>
      </c>
      <c r="K4" s="387" t="s">
        <v>1452</v>
      </c>
    </row>
    <row r="5" spans="2:11" x14ac:dyDescent="0.25">
      <c r="B5" s="383">
        <v>1</v>
      </c>
      <c r="C5" s="373" t="s">
        <v>1604</v>
      </c>
      <c r="D5" s="374">
        <v>251</v>
      </c>
      <c r="E5" s="374">
        <v>101</v>
      </c>
      <c r="F5" s="374">
        <v>2</v>
      </c>
      <c r="G5" s="374">
        <v>1</v>
      </c>
      <c r="H5" s="374">
        <v>1</v>
      </c>
      <c r="I5" s="374">
        <v>0</v>
      </c>
      <c r="J5" s="374">
        <v>1</v>
      </c>
      <c r="K5" s="375">
        <v>0</v>
      </c>
    </row>
    <row r="6" spans="2:11" x14ac:dyDescent="0.25">
      <c r="B6" s="376">
        <v>2</v>
      </c>
      <c r="C6" s="369" t="s">
        <v>1605</v>
      </c>
      <c r="D6" s="370">
        <v>378</v>
      </c>
      <c r="E6" s="370">
        <v>180</v>
      </c>
      <c r="F6" s="370"/>
      <c r="G6" s="370"/>
      <c r="H6" s="370"/>
      <c r="I6" s="370"/>
      <c r="J6" s="370"/>
      <c r="K6" s="371"/>
    </row>
    <row r="7" spans="2:11" ht="15.75" thickBot="1" x14ac:dyDescent="0.3">
      <c r="B7" s="377">
        <v>3</v>
      </c>
      <c r="C7" s="372" t="s">
        <v>1602</v>
      </c>
      <c r="D7" s="378">
        <f>D5+D6</f>
        <v>629</v>
      </c>
      <c r="E7" s="378">
        <f t="shared" ref="E7:K7" si="0">E5+E6</f>
        <v>281</v>
      </c>
      <c r="F7" s="378">
        <f t="shared" si="0"/>
        <v>2</v>
      </c>
      <c r="G7" s="378">
        <f t="shared" si="0"/>
        <v>1</v>
      </c>
      <c r="H7" s="378">
        <f t="shared" si="0"/>
        <v>1</v>
      </c>
      <c r="I7" s="378">
        <f t="shared" si="0"/>
        <v>0</v>
      </c>
      <c r="J7" s="378">
        <f t="shared" si="0"/>
        <v>1</v>
      </c>
      <c r="K7" s="378">
        <f t="shared" si="0"/>
        <v>0</v>
      </c>
    </row>
  </sheetData>
  <mergeCells count="4">
    <mergeCell ref="F2:K2"/>
    <mergeCell ref="F3:G3"/>
    <mergeCell ref="H3:I3"/>
    <mergeCell ref="J3:K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Admin</vt:lpstr>
      <vt:lpstr>Teachers</vt:lpstr>
      <vt:lpstr>Gender</vt:lpstr>
      <vt:lpstr>Module</vt:lpstr>
      <vt:lpstr>C&amp;M</vt:lpstr>
      <vt:lpstr>Capacity building firm</vt:lpstr>
      <vt:lpstr>Manager</vt:lpstr>
      <vt:lpstr>Female</vt:lpstr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LAO-AEC</dc:creator>
  <cp:lastModifiedBy>HP</cp:lastModifiedBy>
  <cp:lastPrinted>2021-06-10T03:31:26Z</cp:lastPrinted>
  <dcterms:created xsi:type="dcterms:W3CDTF">2019-06-19T17:18:02Z</dcterms:created>
  <dcterms:modified xsi:type="dcterms:W3CDTF">2021-06-11T06:10:23Z</dcterms:modified>
</cp:coreProperties>
</file>